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ghams.sharepoint.com/sites/Sustainability/Shared Documents/General/Annual Report/FY26/Data book/"/>
    </mc:Choice>
  </mc:AlternateContent>
  <xr:revisionPtr revIDLastSave="2421" documentId="8_{D0A881D2-E13F-4299-A3E7-011A69915791}" xr6:coauthVersionLast="47" xr6:coauthVersionMax="47" xr10:uidLastSave="{0A145334-E707-4678-84B5-386300353948}"/>
  <workbookProtection workbookAlgorithmName="SHA-512" workbookHashValue="UzVleVMerlC6TueqC9bLR3B/vmDvblTn96C/IYpFFU96EQcfHKhE83d4zX+aBaaa/uQJp04Q6n/OW1d7htKYEQ==" workbookSaltValue="8cWVJU9ZA0fJqfjPOb4LRw==" workbookSpinCount="100000" lockStructure="1"/>
  <bookViews>
    <workbookView xWindow="14520" yWindow="-16320" windowWidth="29040" windowHeight="15720" xr2:uid="{00000000-000D-0000-FFFF-FFFF00000000}"/>
  </bookViews>
  <sheets>
    <sheet name="Table of Contents" sheetId="1" r:id="rId1"/>
    <sheet name="1_Sustainability Data" sheetId="2" r:id="rId2"/>
    <sheet name="2_Sustainability Data Graphs" sheetId="6" r:id="rId3"/>
    <sheet name="3_Commitments &amp; Performance" sheetId="3" r:id="rId4"/>
    <sheet name="4_Assurance" sheetId="4" r:id="rId5"/>
    <sheet name="5_Basis of Preparation" sheetId="9" r:id="rId6"/>
    <sheet name="Graphs (hidden)" sheetId="8" state="hidden" r:id="rId7"/>
  </sheets>
  <definedNames>
    <definedName name="_ftn1" localSheetId="1">'1_Sustainability Data'!#REF!</definedName>
    <definedName name="_ftnref1" localSheetId="1">'1_Sustainability Data'!#REF!</definedName>
    <definedName name="_Ref228444606" localSheetId="1">'1_Sustainability Data'!#REF!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2" i="2" l="1"/>
  <c r="K54" i="2"/>
  <c r="K46" i="2"/>
  <c r="H8" i="8"/>
  <c r="F9" i="8"/>
  <c r="E2" i="8"/>
  <c r="G2" i="8"/>
  <c r="H2" i="8"/>
  <c r="E3" i="8"/>
  <c r="G3" i="8"/>
  <c r="H3" i="8"/>
  <c r="E4" i="8"/>
  <c r="G4" i="8"/>
  <c r="H4" i="8"/>
  <c r="E5" i="8"/>
  <c r="G5" i="8"/>
  <c r="H5" i="8"/>
  <c r="E6" i="8"/>
  <c r="G6" i="8" s="1"/>
  <c r="E7" i="8"/>
  <c r="G7" i="8" s="1"/>
  <c r="C8" i="8"/>
  <c r="H7" i="8" l="1"/>
  <c r="H6" i="8"/>
  <c r="K53" i="2"/>
  <c r="B9" i="8"/>
  <c r="K44" i="2"/>
  <c r="K47" i="2" l="1"/>
  <c r="K45" i="2"/>
  <c r="C9" i="8"/>
  <c r="H9" i="8" s="1"/>
  <c r="G9" i="8"/>
  <c r="J27" i="2"/>
  <c r="E27" i="2"/>
  <c r="E30" i="2" s="1"/>
  <c r="E33" i="2" s="1"/>
  <c r="F27" i="2"/>
  <c r="F30" i="2" s="1"/>
  <c r="F33" i="2" s="1"/>
  <c r="G27" i="2"/>
  <c r="G30" i="2" s="1"/>
  <c r="G33" i="2" s="1"/>
  <c r="H27" i="2"/>
  <c r="H30" i="2" s="1"/>
  <c r="H33" i="2" s="1"/>
  <c r="I27" i="2"/>
  <c r="I30" i="2" s="1"/>
  <c r="I33" i="2" s="1"/>
  <c r="K27" i="2"/>
  <c r="D27" i="2"/>
  <c r="K30" i="2" l="1"/>
  <c r="K32" i="2"/>
  <c r="J30" i="2"/>
  <c r="J32" i="2"/>
  <c r="J33" i="2" l="1"/>
  <c r="K33" i="2"/>
  <c r="K68" i="2"/>
  <c r="K70" i="2"/>
  <c r="E68" i="2"/>
  <c r="F68" i="2"/>
  <c r="G68" i="2"/>
  <c r="H68" i="2"/>
  <c r="I68" i="2"/>
  <c r="J68" i="2"/>
  <c r="F70" i="2"/>
  <c r="G70" i="2"/>
  <c r="H70" i="2"/>
  <c r="I70" i="2"/>
  <c r="J70" i="2"/>
  <c r="E52" i="2"/>
  <c r="E53" i="2" s="1"/>
  <c r="F52" i="2"/>
  <c r="F53" i="2" s="1"/>
  <c r="G52" i="2"/>
  <c r="G53" i="2" s="1"/>
  <c r="H52" i="2"/>
  <c r="H53" i="2" s="1"/>
  <c r="I52" i="2"/>
  <c r="I53" i="2" s="1"/>
  <c r="E54" i="2"/>
  <c r="K55" i="2" s="1"/>
  <c r="F54" i="2"/>
  <c r="G54" i="2"/>
  <c r="G55" i="2" s="1"/>
  <c r="H54" i="2"/>
  <c r="H55" i="2" s="1"/>
  <c r="I54" i="2"/>
  <c r="I55" i="2" s="1"/>
  <c r="H44" i="2"/>
  <c r="E44" i="2"/>
  <c r="E45" i="2" s="1"/>
  <c r="G44" i="2"/>
  <c r="G45" i="2" s="1"/>
  <c r="J44" i="2"/>
  <c r="J47" i="2" s="1"/>
  <c r="D45" i="2"/>
  <c r="F45" i="2"/>
  <c r="D46" i="2"/>
  <c r="E46" i="2"/>
  <c r="F46" i="2"/>
  <c r="G46" i="2"/>
  <c r="J46" i="2"/>
  <c r="D47" i="2"/>
  <c r="F47" i="2"/>
  <c r="D28" i="2"/>
  <c r="F55" i="2" l="1"/>
  <c r="J55" i="2"/>
  <c r="I44" i="2"/>
  <c r="I45" i="2" s="1"/>
  <c r="I46" i="2"/>
  <c r="D30" i="2"/>
  <c r="I31" i="2" s="1"/>
  <c r="E47" i="2"/>
  <c r="G47" i="2"/>
  <c r="J45" i="2"/>
  <c r="H47" i="2"/>
  <c r="H45" i="2"/>
  <c r="H46" i="2"/>
  <c r="I47" i="2" l="1"/>
  <c r="D33" i="2"/>
  <c r="K31" i="2"/>
  <c r="G31" i="2"/>
  <c r="H31" i="2"/>
  <c r="F31" i="2"/>
  <c r="E31" i="2"/>
  <c r="J31" i="2"/>
  <c r="J34" i="2" l="1"/>
  <c r="K34" i="2"/>
  <c r="H34" i="2"/>
  <c r="G34" i="2"/>
  <c r="F34" i="2"/>
  <c r="E34" i="2"/>
  <c r="I34" i="2"/>
</calcChain>
</file>

<file path=xl/sharedStrings.xml><?xml version="1.0" encoding="utf-8"?>
<sst xmlns="http://schemas.openxmlformats.org/spreadsheetml/2006/main" count="460" uniqueCount="206">
  <si>
    <t>Our Animals and Products</t>
  </si>
  <si>
    <t>Animal Health and Welfare</t>
  </si>
  <si>
    <t>Unit</t>
  </si>
  <si>
    <t>FY19</t>
  </si>
  <si>
    <t>FY20</t>
  </si>
  <si>
    <t>FY21</t>
  </si>
  <si>
    <t>FY22</t>
  </si>
  <si>
    <t>FY23</t>
  </si>
  <si>
    <t>FY24</t>
  </si>
  <si>
    <t>FY25</t>
  </si>
  <si>
    <t>FY26</t>
  </si>
  <si>
    <t>Percent</t>
  </si>
  <si>
    <t>Product Safety</t>
  </si>
  <si>
    <t>Rating</t>
  </si>
  <si>
    <t>A</t>
  </si>
  <si>
    <t>AA</t>
  </si>
  <si>
    <t xml:space="preserve">Climate Action and Planetary Health </t>
  </si>
  <si>
    <t>Production tonnes</t>
  </si>
  <si>
    <t xml:space="preserve">FY24  </t>
  </si>
  <si>
    <t xml:space="preserve">Tonnes </t>
  </si>
  <si>
    <t xml:space="preserve">FY24 </t>
  </si>
  <si>
    <t>Scope 1 emissions: Energy related</t>
  </si>
  <si>
    <r>
      <t>Tonnes CO</t>
    </r>
    <r>
      <rPr>
        <vertAlign val="subscript"/>
        <sz val="11"/>
        <color rgb="FF000000"/>
        <rFont val="Calibri"/>
        <family val="2"/>
      </rPr>
      <t>2</t>
    </r>
    <r>
      <rPr>
        <sz val="11"/>
        <color rgb="FF000000"/>
        <rFont val="Calibri"/>
        <family val="2"/>
      </rPr>
      <t>e</t>
    </r>
  </si>
  <si>
    <t>Scope 1  Total emissions</t>
  </si>
  <si>
    <t>Tonnes CO2e</t>
  </si>
  <si>
    <t>Not reported</t>
  </si>
  <si>
    <t>Total scope 1 and 2 emissions (location-based)</t>
  </si>
  <si>
    <t>Movement from baseline</t>
  </si>
  <si>
    <t>Sustainable Agriculture and Biodiversity</t>
  </si>
  <si>
    <t>Percentage</t>
  </si>
  <si>
    <t xml:space="preserve">Water Usage </t>
  </si>
  <si>
    <t>Water withdrawals (purchased, surface and bore water)</t>
  </si>
  <si>
    <t>kL</t>
  </si>
  <si>
    <t>Water recycled and reused on site</t>
  </si>
  <si>
    <t>Total water (withdrawals + reused)</t>
  </si>
  <si>
    <t>% Recycled water use in processing</t>
  </si>
  <si>
    <t>Water Withdrawals Intensity (Water withdrawn/Production tonnes)</t>
  </si>
  <si>
    <t>kL/Tonne</t>
  </si>
  <si>
    <t>Total Water Intensity (Total water/Production tonnes)</t>
  </si>
  <si>
    <t>Waste and Sustainable Packaging</t>
  </si>
  <si>
    <t>Waste to landfill</t>
  </si>
  <si>
    <t>Tonnes</t>
  </si>
  <si>
    <t>Waste diverted</t>
  </si>
  <si>
    <t xml:space="preserve">Total waste </t>
  </si>
  <si>
    <t>Waste diversion rate</t>
  </si>
  <si>
    <t>Waste to landfill intensity</t>
  </si>
  <si>
    <t>kg/Tonne</t>
  </si>
  <si>
    <t>Movement from baseline waste to landfill intensity</t>
  </si>
  <si>
    <t>&gt;90%</t>
  </si>
  <si>
    <t>&gt;87%</t>
  </si>
  <si>
    <t>&gt;30%</t>
  </si>
  <si>
    <t>&gt;40%</t>
  </si>
  <si>
    <t>Our People and Communities</t>
  </si>
  <si>
    <t>%</t>
  </si>
  <si>
    <t xml:space="preserve">&gt;95% </t>
  </si>
  <si>
    <t>Number</t>
  </si>
  <si>
    <t xml:space="preserve">Movement in LTIFR year on year </t>
  </si>
  <si>
    <t xml:space="preserve">Movement in TRIFR year on year </t>
  </si>
  <si>
    <t>Overall turnover rate</t>
  </si>
  <si>
    <t>Movement in turnover year on year</t>
  </si>
  <si>
    <t>Proportion of women on the Executive Leadership Team</t>
  </si>
  <si>
    <t>Start</t>
  </si>
  <si>
    <t>Date</t>
  </si>
  <si>
    <t>End</t>
  </si>
  <si>
    <t>Changes to Sustainability Reporting in FY26</t>
  </si>
  <si>
    <t xml:space="preserve">• We commenced reporting of packaging data for New Zealand in line with Australian APCO reporting metrics. </t>
  </si>
  <si>
    <t>Footnotes</t>
  </si>
  <si>
    <t>Definitions</t>
  </si>
  <si>
    <r>
      <rPr>
        <sz val="11"/>
        <color rgb="FF000000"/>
        <rFont val="Calibri Bold"/>
      </rPr>
      <t xml:space="preserve">Exceeding: </t>
    </r>
    <r>
      <rPr>
        <sz val="11"/>
        <color rgb="FF000000"/>
        <rFont val="Calibri"/>
        <family val="2"/>
      </rPr>
      <t>Target exceeded before or by target date</t>
    </r>
  </si>
  <si>
    <r>
      <rPr>
        <sz val="11"/>
        <color rgb="FF000000"/>
        <rFont val="Calibri Bold"/>
      </rPr>
      <t xml:space="preserve">Achieved: </t>
    </r>
    <r>
      <rPr>
        <sz val="11"/>
        <color rgb="FF000000"/>
        <rFont val="Calibri"/>
        <family val="2"/>
      </rPr>
      <t>Target fully achieved before or by target date</t>
    </r>
  </si>
  <si>
    <r>
      <rPr>
        <sz val="11"/>
        <color rgb="FF000000"/>
        <rFont val="Calibri Bold"/>
      </rPr>
      <t xml:space="preserve">On Track: </t>
    </r>
    <r>
      <rPr>
        <sz val="11"/>
        <color rgb="FF000000"/>
        <rFont val="Calibri"/>
        <family val="2"/>
      </rPr>
      <t>On track to meet by the specified target date</t>
    </r>
  </si>
  <si>
    <r>
      <rPr>
        <sz val="11"/>
        <color rgb="FF000000"/>
        <rFont val="Calibri Bold"/>
      </rPr>
      <t xml:space="preserve">In Progress: </t>
    </r>
    <r>
      <rPr>
        <sz val="11"/>
        <color rgb="FF000000"/>
        <rFont val="Calibri"/>
        <family val="2"/>
      </rPr>
      <t>Progress is behind expected performance 
but measures are in place to rectify by the target date</t>
    </r>
  </si>
  <si>
    <t>Animal health and welfare</t>
  </si>
  <si>
    <t>FY26 Performance</t>
  </si>
  <si>
    <t>Status</t>
  </si>
  <si>
    <t>Meeting</t>
  </si>
  <si>
    <t>Exceeding</t>
  </si>
  <si>
    <t>Maintain a Product Pride (food safety and quality culture program) completion target of 90%</t>
  </si>
  <si>
    <t>Our Environment</t>
  </si>
  <si>
    <t>Climate action</t>
  </si>
  <si>
    <t>Develop a Scope 3 GHG emissions target by 2030</t>
  </si>
  <si>
    <t>On Track</t>
  </si>
  <si>
    <t>Sustainable agriculture and biodiversity</t>
  </si>
  <si>
    <t xml:space="preserve">•	In March 2025, we released our Deforestation‑Free Soymeal Statement, committing to sourcing soymeal exclusively from certified deforestation‑free supply chains. 
•	In FY26, 100% of soy used by Inghams in Australia was certified as deforestation free, and 97.3% of soy purchased in New Zealand was certified deforestation free. 
•	In New Zealand, we continue to partner with government, industry and universities on a project to develop alternative protein sources for poultry feed. </t>
  </si>
  <si>
    <t>In Progress</t>
  </si>
  <si>
    <t>Water stewardship</t>
  </si>
  <si>
    <t>Reduce water withdrawn intensity (kL/T) by 20% by 2030 against a FY19 baseline</t>
  </si>
  <si>
    <t>Reduce total water intensity (kL/T) by 20% by 2030 against a FY19 baseline</t>
  </si>
  <si>
    <t>Waste and sustainable packaging</t>
  </si>
  <si>
    <t>Reduce waste sent to landfill intensity (kg/T) by 20% by 2030 against a FY20 baseline</t>
  </si>
  <si>
    <t>Achieved</t>
  </si>
  <si>
    <t>Keeping our People Safe</t>
  </si>
  <si>
    <t>Achieve at least 95% compliance with the Safety for Life program each year (two-year rolling strategies)</t>
  </si>
  <si>
    <t>•	Completed the second year of the two-year FY24 to FY26  Safety for Life program across all sites, achieving 100% compliance company-wide, surpassing our 95%  target.</t>
  </si>
  <si>
    <t>Not achieved</t>
  </si>
  <si>
    <t>Growing our people</t>
  </si>
  <si>
    <t xml:space="preserve">40% of women in leadership roles by 2030  </t>
  </si>
  <si>
    <t>•	In FY26 the proportion of women in leadership roles decreased to 32% from 33% in FY25. 
•	Women comprise 43% of our total workforce, progressing toward our 40% women in leadership target through mentoring, Chief Executive Women placements, Wahine Toa leadership training and succession planning.</t>
  </si>
  <si>
    <t>In progress</t>
  </si>
  <si>
    <t xml:space="preserve">
To progress the company’s Reconciliation Action Plan journey from Reflect (the first phase) through to Innovate (second phase) and Stretch (third phase) by 2030.
</t>
  </si>
  <si>
    <t>•	Completed our Reflect RAP and received Conditional Endorsement from Reconciliation Australia to launch the Innovate Reconciliation Action Plan in FY27.
•	Observed National Reconciliation, NAIDOC Weeks and Matariki with cultural activities. 
•	CareerTrackers partnership supported two First Nations university students in paid placements—one in Communications and one in the Laboratory.</t>
  </si>
  <si>
    <t>•	66.7% of leadership roles were filled by internal candidates.</t>
  </si>
  <si>
    <t>Year-on-year reductions in turnover</t>
  </si>
  <si>
    <t>Supporting our local communities</t>
  </si>
  <si>
    <t>Deliver partnerships, programs and initiatives that make a positive impact on our local communities</t>
  </si>
  <si>
    <t>Definitions &amp; Comments</t>
  </si>
  <si>
    <t>Water Withdrawals</t>
  </si>
  <si>
    <t>Water Recycled</t>
  </si>
  <si>
    <t>Label</t>
  </si>
  <si>
    <t>Total</t>
  </si>
  <si>
    <t>Total intensity</t>
  </si>
  <si>
    <t>% withdrawn</t>
  </si>
  <si>
    <t>% recycled</t>
  </si>
  <si>
    <t>N/A, program launch year</t>
  </si>
  <si>
    <t>Total Scope 1 and 2 (market-based)</t>
  </si>
  <si>
    <t>Scope 1 &amp; 2 GHG emissions intensity (location-based)</t>
  </si>
  <si>
    <t>Proportion of women on the Board</t>
  </si>
  <si>
    <t>Historical data is corrected for changes that are greater than 5% per metric. This can occur due to late receival of invoices, operational boundary changes, or inclusion of new emission sources. The following historical corrections were made in FY26:</t>
  </si>
  <si>
    <t xml:space="preserve">• We reviewed and improved our measurement and calculation of Scope 1 GHG industrial wastewater handling emissions. </t>
  </si>
  <si>
    <t xml:space="preserve">• FY25 market-based Scope 2 emissions have been restated following a methodology review of how onsite solar generation is accounted for across three distribution centres. While the impact was minor, at approximately 1%, the restatement was made to ensure a consistent reporting methodology is applied across all periods. </t>
  </si>
  <si>
    <t>Lagging</t>
  </si>
  <si>
    <r>
      <rPr>
        <sz val="11"/>
        <color rgb="FF000000"/>
        <rFont val="Calibri Bold"/>
      </rPr>
      <t xml:space="preserve">Lagging: </t>
    </r>
    <r>
      <rPr>
        <sz val="11"/>
        <color rgb="FF000000"/>
        <rFont val="Calibri"/>
        <family val="2"/>
      </rPr>
      <t>Progress indicated target may not be achieved</t>
    </r>
  </si>
  <si>
    <t>Target status</t>
  </si>
  <si>
    <t>•	Inghams undertook pre-assurance of our FY24 Scope 3 reporting in preparation for disclosure of Scope 3 in climate-related financial disclosure in FY27.</t>
  </si>
  <si>
    <r>
      <t>kg CO</t>
    </r>
    <r>
      <rPr>
        <vertAlign val="subscript"/>
        <sz val="11"/>
        <color rgb="FF000000"/>
        <rFont val="Calibri"/>
        <family val="2"/>
      </rPr>
      <t>2</t>
    </r>
    <r>
      <rPr>
        <sz val="11"/>
        <color rgb="FF000000"/>
        <rFont val="Calibri"/>
        <family val="2"/>
      </rPr>
      <t>e/Tonne</t>
    </r>
  </si>
  <si>
    <t>•	In FY26, Inghams’ water withdrawn intensity was 2.41kL/T , remaining flat against FY25, and reflecting a 9.8% reduction from our FY19 baseline. This performance reflected a range of factors, including a change in product mix, operational challenges at some of our major sites, and a major leak at a non-operational site.</t>
  </si>
  <si>
    <t>•	Total water intensity increased by +2.5% vs FY25, which is an 11.0% reduction vs FY19. Inghams remains committed to this target however our performance lagging behind our expected trajectory.
•	Inghams remains committed to this target however our performance lagging behind our expected trajectory.</t>
  </si>
  <si>
    <t>•	Our Total Recordable Injury Frequency Rate (TRIFR) increased to 4.43 in FY26 from 4.25 in FY25, not meeting our FY26 target of a 2% reduction. Our TRIFR remains better than the industry standard rate and a year-on-year plateau is consistent with a program operating at this mature level.</t>
  </si>
  <si>
    <t>4: APCO is Australian Packaging Covenant Organisation. FY26 packaging reporting is in line with FY26 APCO report for Australia. The APCO reporting captures FY25 performance. Our target is in line with APCO targets. We commenced reporting NZ packaging performance in FY26 in line with APCO reporting methodology.</t>
  </si>
  <si>
    <t>6: Organisational Leadership Team (OLT) includes the Executive Leadership Team and their direct reports.</t>
  </si>
  <si>
    <t>•	Small increase in turnover from FY25 from 18.1% to 18.8%.
•	Best start program: implemented to support team members to start their Inghams' Journey. 
•	Connect program continued its rollout across AU and NZ, building self leadership, communication and culture behaviours.</t>
  </si>
  <si>
    <t xml:space="preserve">The following changes to sustainability reporting occurred in FY26: </t>
  </si>
  <si>
    <t>•	100% completion of the Product Pride Program across  all sites, performing better than the FY26 target of 90%.</t>
  </si>
  <si>
    <t xml:space="preserve">• Scope 1 GHG Industrial wastewater and onsite litter emissions were included in the FY19 baseline and prior years and total Scope 1 and 2 GHG has been restated to include these emissions. These two new emissions combined represent &gt;5% increase in historic emissions. </t>
  </si>
  <si>
    <t>Growing our People: Turnover</t>
  </si>
  <si>
    <t>Growing our People: Gender Diversity</t>
  </si>
  <si>
    <t>•	In FY26, Inghams achieved a 26% reduction in waste to landfill intensity from our FY20 baseline, exceeding our target of 20% waste reduction by 2030.
•	Diverted 87% of waste generated from landfill in FY26.</t>
  </si>
  <si>
    <r>
      <rPr>
        <sz val="11"/>
        <color rgb="FF000000"/>
        <rFont val="Calibri Bold"/>
      </rPr>
      <t>Meeting:</t>
    </r>
    <r>
      <rPr>
        <sz val="11"/>
        <color rgb="FF000000"/>
        <rFont val="Calibri"/>
        <family val="2"/>
      </rPr>
      <t xml:space="preserve"> Has met the required year on year target or 
improvement</t>
    </r>
  </si>
  <si>
    <t xml:space="preserve">•	Maintained 100% RSPCA Certified and SPCA Certified accreditation across our chicken broiler farming facilities, meeting our 100% certification target. 
•	Rolled out two new ‘Bird Care Basics’ training modules across our breeder farms in FY26 and extended the scope of the training modules to our hatcheries. 
•	Developed and implemented a new CARE audit standard across our breeder farms, with independent verification by Inghams’ vet and compliance teams. </t>
  </si>
  <si>
    <t>Maintain an average A rating for Brand Reputation through Compliance Global Standard (BRCGS) annual audits</t>
  </si>
  <si>
    <t>1: The target was changed from 'RSPCA Approved' to 'RSPCA Certified' to reflect RSPCA rebranding in FY26.</t>
  </si>
  <si>
    <r>
      <rPr>
        <sz val="11"/>
        <color rgb="FF000000"/>
        <rFont val="Calibri Bold"/>
      </rPr>
      <t xml:space="preserve">Not achieved: </t>
    </r>
    <r>
      <rPr>
        <sz val="11"/>
        <color rgb="FF000000"/>
        <rFont val="Calibri"/>
        <family val="2"/>
      </rPr>
      <t>Target not achieved by target date</t>
    </r>
  </si>
  <si>
    <t xml:space="preserve">3: The deforestation free target has been amended to remove the 'by 30 December 2025' target date, as this date has passed. The updated target is to maintain 100% deforestation-free soymeal ongoing. </t>
  </si>
  <si>
    <r>
      <t xml:space="preserve">Maintain 100% RSPCA Certified in Australia and SPCA Certified in New Zealand across our chicken broiler farming facilities </t>
    </r>
    <r>
      <rPr>
        <vertAlign val="superscript"/>
        <sz val="11"/>
        <color rgb="FF000000"/>
        <rFont val="Calibri"/>
        <family val="2"/>
      </rPr>
      <t>(1)</t>
    </r>
  </si>
  <si>
    <r>
      <t xml:space="preserve">Reduce Scope 1 and 2 absolute GHG emissions by 46.2% by 2030 against the FY19 baseline </t>
    </r>
    <r>
      <rPr>
        <vertAlign val="superscript"/>
        <sz val="11"/>
        <color rgb="FF000000"/>
        <rFont val="Calibri"/>
        <family val="2"/>
      </rPr>
      <t>(2)</t>
    </r>
  </si>
  <si>
    <r>
      <t xml:space="preserve">100% deforestation-free soymeal in feed </t>
    </r>
    <r>
      <rPr>
        <vertAlign val="superscript"/>
        <sz val="11"/>
        <color rgb="FF000000"/>
        <rFont val="Calibri"/>
        <family val="2"/>
      </rPr>
      <t>(3)</t>
    </r>
  </si>
  <si>
    <r>
      <t xml:space="preserve">100% reusable, recyclable or compostable packaging (APCO target) </t>
    </r>
    <r>
      <rPr>
        <vertAlign val="superscript"/>
        <sz val="11"/>
        <color rgb="FF000000"/>
        <rFont val="Calibri"/>
        <family val="2"/>
      </rPr>
      <t>(4)</t>
    </r>
  </si>
  <si>
    <r>
      <t xml:space="preserve">50% average recycled content included in packaging (APCO target) </t>
    </r>
    <r>
      <rPr>
        <vertAlign val="superscript"/>
        <sz val="11"/>
        <color rgb="FF000000"/>
        <rFont val="Calibri"/>
        <family val="2"/>
      </rPr>
      <t>(4)</t>
    </r>
  </si>
  <si>
    <r>
      <t xml:space="preserve">Reduce Total Recordable Injury Frequency Rate (TRIFR) by 2% from FY25 (TRIFR of 4.17) </t>
    </r>
    <r>
      <rPr>
        <vertAlign val="superscript"/>
        <sz val="11"/>
        <color rgb="FF000000"/>
        <rFont val="Calibri"/>
        <family val="2"/>
      </rPr>
      <t>(5)</t>
    </r>
    <r>
      <rPr>
        <sz val="11"/>
        <color rgb="FF000000"/>
        <rFont val="Calibri"/>
        <family val="2"/>
      </rPr>
      <t xml:space="preserve"> </t>
    </r>
  </si>
  <si>
    <r>
      <t xml:space="preserve">Greater than 50% of leadership roles filled by internal candidates </t>
    </r>
    <r>
      <rPr>
        <vertAlign val="superscript"/>
        <sz val="11"/>
        <color rgb="FF000000"/>
        <rFont val="Calibri"/>
        <family val="2"/>
      </rPr>
      <t>(6)</t>
    </r>
  </si>
  <si>
    <t>5: Our FY26 TRIFR reduction target was been set at 2%, reflecting our best-practice safety performance and the incremental nature of further improvements at industry-leading levels. FY27 target is to maintain TRIFR within the industry-leading range of 4.2 - 4.5.</t>
  </si>
  <si>
    <t>2: The Scope 1 &amp; 2 GHG emissions target was set using location-based GHG emissions. Market-based Scope 1 and 2 emissions for FY25 and FY26 have been reported and obtained limited assurance. Refer to "1_Sustainability Data" for more detail.</t>
  </si>
  <si>
    <t>•	Achieved an A or higher BRCGS rating for all sites, with 80% of sites achieving an industry-leading AA rating.</t>
  </si>
  <si>
    <t xml:space="preserve">•	Reduced absolute Scope 1 and 2 greenhouse gas emissions by 15.7% and emissions intensity by 29.2% from a FY19 baseline against our 2030 commitment of 46.2% reduction.
•	Maintained 100% renewable electricity in NZ operations for FY26 and partnered with Lodestone to extend the deal to contract broiler farms in NZ. </t>
  </si>
  <si>
    <t>•	Australia: 96% achieved towards a 100% APCO target.
•	New Zealand: 99% reusable or recyclable packaging (first time reported in FY26).</t>
  </si>
  <si>
    <t>•	Australia: 57% average recycled content, exceeding the 50% APCO target.
•	New Zealand: 44% recycled content (first time reported in FY26).</t>
  </si>
  <si>
    <t xml:space="preserve">•	Donated 1,539.5 tonnes of product to Foodbank in Australia, equivalent to more than 2.77 million meals, and a further 40.5 tonnes of product to community organisations in New Zealand, demonstrating our commitment to addressing food insecurity.
•	Continued support for Woolies Wheels and Walks Tour de Cure, Foodbank, Ronald McDonald House Charities, the National Institute of Dramatic Art and CareerTrackers,  sponsored the construction of Te Whare Hui Ora – The House of Health and Wellbeing, a community project in the Matamata-Piako district. 
•	Sites participated in local planting days in collaboration with local Landcare and Community groups. </t>
  </si>
  <si>
    <t xml:space="preserve">1: KPMG provided limited assurance over Inghams' sustainability reporting through two separate scope of works. FY26 GHG Scope 1 and 2 emissions were assessed under the AASB S2 Mandatory Climate-related Disclosure Assurance Report. FY26 water, waste and production tonnes reporting was assured under a separate voluntary limited assurance scope. Further information is included in Section 4, Assurance. </t>
  </si>
  <si>
    <r>
      <t xml:space="preserve">Percentage of Australian meat chicken broiler farms with </t>
    </r>
    <r>
      <rPr>
        <u/>
        <sz val="11"/>
        <color theme="1"/>
        <rFont val="Calibri"/>
        <family val="2"/>
        <scheme val="minor"/>
      </rPr>
      <t>RSPCA Certified Farming certification</t>
    </r>
  </si>
  <si>
    <t>Average rating for food safety and quality audits by Brand Reputation through Compliance Global Standards (BRCGS)</t>
  </si>
  <si>
    <t>7: Inghams continues to maintain an absolute Scope 1 and 2 emissions reduction target of 46.2% by FY30 against the FY19 baseline. Public Scope 1 and 2 GHG target currently refers to location-based reporting methodology.</t>
  </si>
  <si>
    <t xml:space="preserve">8: We continue to report both market-based and location-based emissions in the Sustainability Data Book to reflect commencement of 100% renewable electricity procurement in New Zealand in FY25. In FY26, we restated FY25 market-based emissions following a review of the accounting treatment for onsite solar generation at three distribution centres. </t>
  </si>
  <si>
    <t xml:space="preserve">9: A small volume of uncertified soymeal was purchased for our New Zealand Bostock Brothers Organic Free Range Chicken brand. This soymeal carries organic certification. We are working to source soymeal that also holds both organic certification as well as deforestation and conversion-free certification for this brand. </t>
  </si>
  <si>
    <t xml:space="preserve">12: Inghams commenced reporting of New Zealand packaging data in FY25, aligned with Australian APCO methodology and reported on a voluntary basis. New Zealand data is not included in the 2030 Sustainability Roadmap packaging targets. </t>
  </si>
  <si>
    <r>
      <t xml:space="preserve">Total production tonnes </t>
    </r>
    <r>
      <rPr>
        <vertAlign val="superscript"/>
        <sz val="11"/>
        <rFont val="Calibri"/>
        <family val="2"/>
      </rPr>
      <t>(3)</t>
    </r>
  </si>
  <si>
    <r>
      <t xml:space="preserve">Greenhouse Gas (GHG) emissions </t>
    </r>
    <r>
      <rPr>
        <b/>
        <vertAlign val="superscript"/>
        <sz val="14"/>
        <color rgb="FFFFFFFF"/>
        <rFont val="Calibri"/>
        <family val="2"/>
      </rPr>
      <t>(4)</t>
    </r>
  </si>
  <si>
    <r>
      <t xml:space="preserve">Scope 1 emissions: Industrial wastewater handling emissions </t>
    </r>
    <r>
      <rPr>
        <vertAlign val="superscript"/>
        <sz val="11"/>
        <rFont val="Calibri"/>
        <family val="2"/>
      </rPr>
      <t>(5)</t>
    </r>
  </si>
  <si>
    <r>
      <t xml:space="preserve">Scope 1 emissions onsite poultry litter </t>
    </r>
    <r>
      <rPr>
        <vertAlign val="superscript"/>
        <sz val="11"/>
        <rFont val="Calibri"/>
        <family val="2"/>
      </rPr>
      <t xml:space="preserve">(6) </t>
    </r>
  </si>
  <si>
    <r>
      <t xml:space="preserve">Scope 2 emissions (location-based) </t>
    </r>
    <r>
      <rPr>
        <vertAlign val="superscript"/>
        <sz val="11"/>
        <color rgb="FF000000"/>
        <rFont val="Calibri"/>
        <family val="2"/>
      </rPr>
      <t>(7)</t>
    </r>
  </si>
  <si>
    <r>
      <t xml:space="preserve">Scope 2 emissions (market-based) </t>
    </r>
    <r>
      <rPr>
        <vertAlign val="superscript"/>
        <sz val="11"/>
        <color rgb="FF000000"/>
        <rFont val="Calibri"/>
        <family val="2"/>
      </rPr>
      <t>(8)</t>
    </r>
    <r>
      <rPr>
        <sz val="11"/>
        <color rgb="FF000000"/>
        <rFont val="Calibri"/>
        <family val="2"/>
      </rPr>
      <t xml:space="preserve"> </t>
    </r>
  </si>
  <si>
    <r>
      <t>Packaging: Total average recycled content in packaging AU &amp; NZ</t>
    </r>
    <r>
      <rPr>
        <vertAlign val="superscript"/>
        <sz val="11"/>
        <rFont val="Calibri"/>
        <family val="2"/>
      </rPr>
      <t xml:space="preserve"> (12)</t>
    </r>
  </si>
  <si>
    <r>
      <t xml:space="preserve">% deforestation free soy in our feed: NZ </t>
    </r>
    <r>
      <rPr>
        <vertAlign val="superscript"/>
        <sz val="11"/>
        <color rgb="FF000000"/>
        <rFont val="Calibri"/>
        <family val="2"/>
      </rPr>
      <t>(9)</t>
    </r>
  </si>
  <si>
    <r>
      <t xml:space="preserve">Total % deforestation free soy in our feed </t>
    </r>
    <r>
      <rPr>
        <vertAlign val="superscript"/>
        <sz val="11"/>
        <color rgb="FF000000"/>
        <rFont val="Calibri"/>
        <family val="2"/>
      </rPr>
      <t>(10)</t>
    </r>
  </si>
  <si>
    <t xml:space="preserve">% deforestation free soy in our feed: Australia </t>
  </si>
  <si>
    <r>
      <t xml:space="preserve">Packaging: Percentage reusable, recyclable or compostable: AU </t>
    </r>
    <r>
      <rPr>
        <b/>
        <vertAlign val="superscript"/>
        <sz val="11"/>
        <rFont val="Calibri"/>
        <family val="2"/>
      </rPr>
      <t>(11)</t>
    </r>
  </si>
  <si>
    <r>
      <t xml:space="preserve">Packaging: Percentage reusable, recyclable or compostable NZ </t>
    </r>
    <r>
      <rPr>
        <vertAlign val="superscript"/>
        <sz val="11"/>
        <rFont val="Calibri"/>
        <family val="2"/>
      </rPr>
      <t>(12)</t>
    </r>
  </si>
  <si>
    <r>
      <t xml:space="preserve">Packaging: Total reusable, recyclable or compostable AU &amp; NZ </t>
    </r>
    <r>
      <rPr>
        <vertAlign val="superscript"/>
        <sz val="11"/>
        <rFont val="Calibri"/>
        <family val="2"/>
      </rPr>
      <t>(12)</t>
    </r>
  </si>
  <si>
    <r>
      <t>Packaging: Average recycled content included in packaging AU</t>
    </r>
    <r>
      <rPr>
        <b/>
        <vertAlign val="superscript"/>
        <sz val="11"/>
        <rFont val="Calibri"/>
        <family val="2"/>
      </rPr>
      <t xml:space="preserve"> (11)</t>
    </r>
  </si>
  <si>
    <r>
      <t>Packaging: Average recycled content included in packaging NZ</t>
    </r>
    <r>
      <rPr>
        <vertAlign val="superscript"/>
        <sz val="11"/>
        <rFont val="Calibri"/>
        <family val="2"/>
      </rPr>
      <t xml:space="preserve"> (12)</t>
    </r>
  </si>
  <si>
    <t xml:space="preserve">4: The methodology for measuring GHG emissions is outlined in Section 7 of Inghams' mandatory climate-related financial disclosure (Sustainability Report under the Australian Sustainability Reporting Standards AASB S2) in Inghams' 2026 Annual Report. </t>
  </si>
  <si>
    <t xml:space="preserve">2: Inghams operates Product Pride, a structured program of scheduled food safety and quality culture quarterly activities delivered across all Primary Processing, Further Processing and Distribution Centres. The content presented in the Product Pride program addresses the five dimensions of quality culture as defined by the Global Food Safety Initiative (GFSI) position paper for quality culture. This metric measures the percentage of participating sites that completed the full schedule of activities by quarter each year. </t>
  </si>
  <si>
    <t xml:space="preserve">3: Production tonnes includes tonnes of product from Feedmills, Primary Processing, and Further Processing. </t>
  </si>
  <si>
    <t>Lost Time Injury Frequency Rate (LTIFR)</t>
  </si>
  <si>
    <r>
      <t>Percentage of Inghams sites having completed the scheduled Product Pride program activities (food safety and quality culture program)</t>
    </r>
    <r>
      <rPr>
        <vertAlign val="superscript"/>
        <sz val="11"/>
        <rFont val="Calibri"/>
        <family val="2"/>
      </rPr>
      <t>(2)</t>
    </r>
  </si>
  <si>
    <t xml:space="preserve">5: Scope 1 methane emissions from industrial wastewater handling have historically been reported in Inghams' annual National Greenhouse and Energy Reporting Scheme (NGERS) submissions. This emissions source has  been included in Inghams' annual GHG reporting for the first time in FY26. Total Scope 1 and 2 emissions have been re-baselined to the FY19 base year, with previously NGERS-reported wastewater handling emissions reported. The FY30 GHG Scope 1 and 2 target has been updated to reflect this expanded reporting scope and rebaselining of FY19 GHG reporting. </t>
  </si>
  <si>
    <t xml:space="preserve">6: Onsite poultry litter emissions are a new inclusion in scope 1 GHG reporting in FY26. The addition of both wastewater handling emissions and litter emissions increased Inghams' total Scope 1 emissions by greater than the Company’s 5% materiality threshold. This required a rebase of the FY19 baseline and restatement of prior years. </t>
  </si>
  <si>
    <t>• Inghams reported two additional Scope 1 GHG sources: industrial wastewater handling and onsite poultry litter emissions. See additional information in footnote 4.</t>
  </si>
  <si>
    <r>
      <t>Achieve at least 95% compliance with the 2-year Safety for Life program</t>
    </r>
    <r>
      <rPr>
        <b/>
        <vertAlign val="superscript"/>
        <sz val="11"/>
        <rFont val="Calibri"/>
        <family val="2"/>
      </rPr>
      <t xml:space="preserve"> (13)</t>
    </r>
  </si>
  <si>
    <t>13: The Safety for Life Program spans 24 months with monthly reporting cycles for each site. Each site completes the required Safety for Life activities across one-month or two-month periods, reporting monthly on completion. The organisation targets 95% completion of all scheduled activities across all sites.</t>
  </si>
  <si>
    <t>14: TRIFR is the combined number of accepted lost time, and all medically treated injury claims per million hours worked.</t>
  </si>
  <si>
    <t>15: The number of leadership roles refers to those filled by appointments from within existing Inghams employees.</t>
  </si>
  <si>
    <t>16: Organisational Leadership Team (OLT) includes the Executive Leadership Team and their direct reports.</t>
  </si>
  <si>
    <t>17: All figures are reporting in the Inghams' financial year which differs slightly from a standard 365-day financial year. The dates of each Inghams finincial year is stated in the table Inghams Financial Year Calendar Dates.</t>
  </si>
  <si>
    <r>
      <t xml:space="preserve">Proportion of leadership roles filled by internal candidates </t>
    </r>
    <r>
      <rPr>
        <vertAlign val="superscript"/>
        <sz val="11"/>
        <color rgb="FF000000"/>
        <rFont val="Calibri"/>
        <family val="2"/>
      </rPr>
      <t>(15)</t>
    </r>
  </si>
  <si>
    <r>
      <t xml:space="preserve">Proportion of women in senior leadership roles (Organisational Leadership Team) </t>
    </r>
    <r>
      <rPr>
        <vertAlign val="superscript"/>
        <sz val="11"/>
        <color rgb="FF000000"/>
        <rFont val="Calibri"/>
        <family val="2"/>
      </rPr>
      <t>(16)</t>
    </r>
  </si>
  <si>
    <r>
      <t>Inghams Financial Year Calendar Dates</t>
    </r>
    <r>
      <rPr>
        <b/>
        <vertAlign val="superscript"/>
        <sz val="12"/>
        <rFont val="Calibri"/>
        <family val="2"/>
      </rPr>
      <t xml:space="preserve"> (17)</t>
    </r>
  </si>
  <si>
    <r>
      <t xml:space="preserve">Total Recordable Injury Frequency Rate (TRIFR) </t>
    </r>
    <r>
      <rPr>
        <vertAlign val="superscript"/>
        <sz val="11"/>
        <rFont val="Calibri"/>
        <family val="2"/>
      </rPr>
      <t>(14)</t>
    </r>
  </si>
  <si>
    <t>Movement from baseline - GHG intensity</t>
  </si>
  <si>
    <r>
      <t xml:space="preserve">Percentage of New Zealand meat chicken broiler farms with </t>
    </r>
    <r>
      <rPr>
        <u/>
        <sz val="11"/>
        <color theme="1"/>
        <rFont val="Calibri"/>
        <family val="2"/>
        <scheme val="minor"/>
      </rPr>
      <t>SPCA Certification</t>
    </r>
  </si>
  <si>
    <r>
      <t xml:space="preserve">Data subject to limited assurance in red </t>
    </r>
    <r>
      <rPr>
        <b/>
        <vertAlign val="superscript"/>
        <sz val="11"/>
        <color rgb="FFAF272F"/>
        <rFont val="Calibri"/>
        <family val="2"/>
      </rPr>
      <t>(1)</t>
    </r>
    <r>
      <rPr>
        <b/>
        <sz val="11"/>
        <color rgb="FFAF272F"/>
        <rFont val="Calibri"/>
        <family val="2"/>
      </rPr>
      <t>.</t>
    </r>
    <r>
      <rPr>
        <sz val="11"/>
        <rFont val="Calibri"/>
        <family val="2"/>
      </rPr>
      <t xml:space="preserve"> The</t>
    </r>
    <r>
      <rPr>
        <sz val="11"/>
        <color theme="1"/>
        <rFont val="Calibri"/>
        <family val="2"/>
      </rPr>
      <t xml:space="preserve"> Basis of Preparation for assured metrics is included in section</t>
    </r>
    <r>
      <rPr>
        <b/>
        <sz val="11"/>
        <color theme="1"/>
        <rFont val="Calibri"/>
        <family val="2"/>
      </rPr>
      <t xml:space="preserve"> 5_Basis of Preparation</t>
    </r>
    <r>
      <rPr>
        <b/>
        <sz val="11"/>
        <rFont val="Calibri"/>
        <family val="2"/>
      </rPr>
      <t>.</t>
    </r>
  </si>
  <si>
    <r>
      <t xml:space="preserve">Further detail regarding Inghams' material topics is available in </t>
    </r>
    <r>
      <rPr>
        <u/>
        <sz val="11"/>
        <rFont val="Calibri"/>
        <family val="2"/>
        <scheme val="minor"/>
      </rPr>
      <t>FY26 Governance and Management Approach on our website.</t>
    </r>
  </si>
  <si>
    <r>
      <rPr>
        <u/>
        <sz val="11"/>
        <color theme="1"/>
        <rFont val="Calibri"/>
        <family val="2"/>
        <scheme val="minor"/>
      </rPr>
      <t>Workplace Gender Equality Agency (WGEA)</t>
    </r>
    <r>
      <rPr>
        <sz val="11"/>
        <color theme="1"/>
        <rFont val="Calibri"/>
        <family val="2"/>
        <scheme val="minor"/>
      </rPr>
      <t xml:space="preserve"> Reporting: Average total renumeration gender pay gap</t>
    </r>
  </si>
  <si>
    <r>
      <t xml:space="preserve">10: Inghams' Deforestation Free Statement Soyeal is available on our website </t>
    </r>
    <r>
      <rPr>
        <u/>
        <sz val="10"/>
        <color theme="1"/>
        <rFont val="Calibri Light"/>
        <family val="2"/>
        <scheme val="major"/>
      </rPr>
      <t>here</t>
    </r>
    <r>
      <rPr>
        <sz val="10"/>
        <color theme="1"/>
        <rFont val="Calibri Light"/>
        <family val="2"/>
        <scheme val="major"/>
      </rPr>
      <t xml:space="preserve"> and outlines Inghams' approach to sourcing certified deforestation free soymeal. </t>
    </r>
  </si>
  <si>
    <r>
      <t xml:space="preserve">11: Inghams' FY25 packaging reporting is aligned with </t>
    </r>
    <r>
      <rPr>
        <u/>
        <sz val="10"/>
        <rFont val="Calibri Light"/>
        <family val="2"/>
      </rPr>
      <t>Australian Packaging Covenant Organisation (APCO)</t>
    </r>
    <r>
      <rPr>
        <sz val="10"/>
        <rFont val="Calibri Light"/>
        <family val="2"/>
      </rPr>
      <t xml:space="preserve"> reporting requirements. Due to APCO reporting timelines, data shown is from the previous financial year - for example, the FY26 APCO report captures FY25 performance. Inghams' 2030 Sustainability Roadmap packaging targets are based on APCO reporting, which covers Australian packaging only. </t>
    </r>
  </si>
  <si>
    <r>
      <t xml:space="preserve">Inghams' 2030 Sustainability Roadmap sets out our commitments across nine priorities that matter most to our people, our animals, the environment and the communities where we work. This sections outlines progress towards our sustainability targets. 
Further detail regarding Inghams' material topics is available in </t>
    </r>
    <r>
      <rPr>
        <u/>
        <sz val="11"/>
        <color theme="1"/>
        <rFont val="Calibri"/>
        <family val="2"/>
      </rPr>
      <t>FY26 Governance and Management Approach</t>
    </r>
    <r>
      <rPr>
        <sz val="11"/>
        <color theme="1"/>
        <rFont val="Calibri"/>
        <family val="2"/>
      </rPr>
      <t xml:space="preserve"> on our website.</t>
    </r>
  </si>
  <si>
    <r>
      <t xml:space="preserve">KPMG has provided independent limited assurance over key planet data in section </t>
    </r>
    <r>
      <rPr>
        <b/>
        <sz val="11"/>
        <color theme="1"/>
        <rFont val="Calibri"/>
        <family val="2"/>
      </rPr>
      <t xml:space="preserve">1_Sustainability Data </t>
    </r>
    <r>
      <rPr>
        <sz val="11"/>
        <color theme="1"/>
        <rFont val="Calibri"/>
        <family val="2"/>
      </rPr>
      <t>through two reports. The assured data is clearly marked in red.  
GHG data is assured through the Independent Auditor's Review Report within the Inghams' mandatory climate-related financial disclosure (Sustainability Report under the Australian Sustainability Reporting Standards AASB S2) in Inghams' 2026 Annual Report. 
Water, waste and production tonnes are assured through a separate voluntary limited assurance scope. The KPMG Independent Auditors Review Report for voluntary assurance is included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</si>
</sst>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 #,##0_-;\-* #,##0_-;_-* &quot;-&quot;??_-;_-@_-"/>
    <numFmt numFmtId="166" formatCode="0.0%"/>
    <numFmt numFmtId="167" formatCode="#,##0.0"/>
    <numFmt numFmtId="168" formatCode="_(* #,##0_);_(* \(#,##0\);_(* &quot;-&quot;??_);_(@_)"/>
  </numFmts>
  <fonts count="59" x14ac:knownFonts="1">
    <font>
      <sz val="11"/>
      <color theme="1"/>
      <name val="Calibri"/>
      <family val="2"/>
      <scheme val="minor"/>
    </font>
    <font>
      <sz val="11"/>
      <color theme="1"/>
      <name val="Calibri"/>
      <family val="2"/>
      <scheme val="minor"/>
    </font>
    <font>
      <sz val="11"/>
      <name val="Calibri Light"/>
      <family val="2"/>
    </font>
    <font>
      <sz val="11"/>
      <color rgb="FFFFFFFF"/>
      <name val="Calibri"/>
      <family val="2"/>
    </font>
    <font>
      <sz val="16"/>
      <color rgb="FFFFFFFF"/>
      <name val="Calibri"/>
      <family val="2"/>
    </font>
    <font>
      <sz val="11"/>
      <name val="Calibri"/>
      <family val="2"/>
    </font>
    <font>
      <b/>
      <sz val="18"/>
      <color rgb="FFFFFFFF"/>
      <name val="Calibri"/>
      <family val="2"/>
    </font>
    <font>
      <b/>
      <sz val="14"/>
      <color rgb="FFFFFFFF"/>
      <name val="Calibri"/>
      <family val="2"/>
    </font>
    <font>
      <b/>
      <sz val="12"/>
      <color rgb="FFFFFFFF"/>
      <name val="Calibri"/>
      <family val="2"/>
    </font>
    <font>
      <sz val="11"/>
      <color rgb="FF000000"/>
      <name val="Calibri"/>
      <family val="2"/>
    </font>
    <font>
      <sz val="9"/>
      <name val="Calibri"/>
      <family val="2"/>
    </font>
    <font>
      <b/>
      <sz val="12"/>
      <color rgb="FFAF272F"/>
      <name val="Calibri"/>
      <family val="2"/>
    </font>
    <font>
      <sz val="11"/>
      <color rgb="FFAF272F"/>
      <name val="Calibri"/>
      <family val="2"/>
    </font>
    <font>
      <sz val="8"/>
      <name val="Calibri"/>
      <family val="2"/>
    </font>
    <font>
      <sz val="11"/>
      <color rgb="FFC00000"/>
      <name val="Calibri"/>
      <family val="2"/>
    </font>
    <font>
      <b/>
      <sz val="11"/>
      <name val="Calibri"/>
      <family val="2"/>
    </font>
    <font>
      <b/>
      <sz val="14"/>
      <name val="Calibri"/>
      <family val="2"/>
    </font>
    <font>
      <sz val="11"/>
      <color rgb="FF000000"/>
      <name val="Calibri Light"/>
      <family val="2"/>
    </font>
    <font>
      <vertAlign val="superscript"/>
      <sz val="11"/>
      <name val="Calibri"/>
      <family val="2"/>
    </font>
    <font>
      <vertAlign val="subscript"/>
      <sz val="11"/>
      <color rgb="FF000000"/>
      <name val="Calibri"/>
      <family val="2"/>
    </font>
    <font>
      <sz val="11"/>
      <color theme="1"/>
      <name val="Calibri"/>
      <family val="2"/>
    </font>
    <font>
      <b/>
      <sz val="22"/>
      <color rgb="FF000000"/>
      <name val="Calibri"/>
      <family val="2"/>
    </font>
    <font>
      <b/>
      <sz val="14"/>
      <color rgb="FF000000"/>
      <name val="Calibri Light"/>
      <family val="2"/>
    </font>
    <font>
      <sz val="11"/>
      <color rgb="FF000000"/>
      <name val="Calibri Bold"/>
    </font>
    <font>
      <sz val="9"/>
      <color rgb="FF000000"/>
      <name val="Calibri"/>
      <family val="2"/>
    </font>
    <font>
      <sz val="14"/>
      <color rgb="FF000000"/>
      <name val="Calibri"/>
      <family val="2"/>
    </font>
    <font>
      <b/>
      <sz val="15"/>
      <color rgb="FFAF272F"/>
      <name val="Calibri"/>
      <family val="2"/>
    </font>
    <font>
      <b/>
      <sz val="11"/>
      <color rgb="FF000000"/>
      <name val="Calibri"/>
      <family val="2"/>
    </font>
    <font>
      <b/>
      <sz val="15"/>
      <color rgb="FF000000"/>
      <name val="Calibri"/>
      <family val="2"/>
    </font>
    <font>
      <sz val="9"/>
      <color rgb="FFFF33CC"/>
      <name val="Calibri"/>
      <family val="2"/>
    </font>
    <font>
      <b/>
      <sz val="11"/>
      <color rgb="FFC00000"/>
      <name val="Calibri"/>
      <family val="2"/>
    </font>
    <font>
      <sz val="11"/>
      <color rgb="FFAF272F"/>
      <name val="Calibri Light"/>
      <family val="2"/>
      <scheme val="major"/>
    </font>
    <font>
      <sz val="8"/>
      <name val="Calibri"/>
      <family val="2"/>
      <scheme val="minor"/>
    </font>
    <font>
      <b/>
      <sz val="12"/>
      <name val="Calibri"/>
      <family val="2"/>
    </font>
    <font>
      <b/>
      <vertAlign val="superscript"/>
      <sz val="11"/>
      <name val="Calibri"/>
      <family val="2"/>
    </font>
    <font>
      <sz val="11"/>
      <name val="Calibri"/>
      <family val="2"/>
    </font>
    <font>
      <vertAlign val="superscript"/>
      <sz val="11"/>
      <color rgb="FF000000"/>
      <name val="Calibri"/>
      <family val="2"/>
    </font>
    <font>
      <b/>
      <vertAlign val="superscript"/>
      <sz val="14"/>
      <color rgb="FFFFFFFF"/>
      <name val="Calibri"/>
      <family val="2"/>
    </font>
    <font>
      <b/>
      <sz val="11"/>
      <name val="Calibri"/>
      <family val="2"/>
    </font>
    <font>
      <sz val="11"/>
      <color rgb="FFFFFFFF"/>
      <name val="Calibri"/>
      <family val="2"/>
    </font>
    <font>
      <b/>
      <sz val="14"/>
      <color rgb="FFFFFFFF"/>
      <name val="Calibri"/>
      <family val="2"/>
    </font>
    <font>
      <sz val="10"/>
      <name val="Calibri Light"/>
      <family val="2"/>
    </font>
    <font>
      <sz val="10"/>
      <color rgb="FF000000"/>
      <name val="Calibri Light"/>
      <family val="2"/>
    </font>
    <font>
      <sz val="10"/>
      <color rgb="FFFFFFFF"/>
      <name val="Calibri"/>
      <family val="2"/>
    </font>
    <font>
      <sz val="10"/>
      <color theme="1"/>
      <name val="Calibri"/>
      <family val="2"/>
      <scheme val="minor"/>
    </font>
    <font>
      <sz val="11"/>
      <color rgb="FF000000"/>
      <name val="Calibri"/>
      <family val="2"/>
    </font>
    <font>
      <sz val="11"/>
      <color theme="1"/>
      <name val="Calibri"/>
      <family val="2"/>
    </font>
    <font>
      <u/>
      <sz val="11"/>
      <color theme="10"/>
      <name val="Calibri"/>
      <family val="2"/>
      <scheme val="minor"/>
    </font>
    <font>
      <u/>
      <sz val="11"/>
      <color theme="1"/>
      <name val="Calibri"/>
      <family val="2"/>
      <scheme val="minor"/>
    </font>
    <font>
      <sz val="11"/>
      <color rgb="FF000000"/>
      <name val="Calibri"/>
      <family val="2"/>
      <scheme val="minor"/>
    </font>
    <font>
      <b/>
      <vertAlign val="superscript"/>
      <sz val="11"/>
      <color rgb="FFAF272F"/>
      <name val="Calibri"/>
      <family val="2"/>
    </font>
    <font>
      <b/>
      <sz val="11"/>
      <color rgb="FFAF272F"/>
      <name val="Calibri"/>
      <family val="2"/>
    </font>
    <font>
      <b/>
      <sz val="11"/>
      <color theme="1"/>
      <name val="Calibri"/>
      <family val="2"/>
    </font>
    <font>
      <b/>
      <vertAlign val="superscript"/>
      <sz val="12"/>
      <name val="Calibri"/>
      <family val="2"/>
    </font>
    <font>
      <u/>
      <sz val="11"/>
      <name val="Calibri"/>
      <family val="2"/>
      <scheme val="minor"/>
    </font>
    <font>
      <u/>
      <sz val="10"/>
      <name val="Calibri Light"/>
      <family val="2"/>
    </font>
    <font>
      <u/>
      <sz val="10"/>
      <color theme="1"/>
      <name val="Calibri Light"/>
      <family val="2"/>
      <scheme val="major"/>
    </font>
    <font>
      <sz val="10"/>
      <color theme="1"/>
      <name val="Calibri Light"/>
      <family val="2"/>
      <scheme val="major"/>
    </font>
    <font>
      <u/>
      <sz val="11"/>
      <color theme="1"/>
      <name val="Calibri"/>
      <family val="2"/>
    </font>
  </fonts>
  <fills count="11">
    <fill>
      <patternFill patternType="none"/>
    </fill>
    <fill>
      <patternFill patternType="gray125"/>
    </fill>
    <fill>
      <patternFill patternType="solid">
        <fgColor rgb="FFF4EEE3"/>
        <bgColor rgb="FF000000"/>
      </patternFill>
    </fill>
    <fill>
      <patternFill patternType="solid">
        <fgColor rgb="FFAF272F"/>
        <bgColor rgb="FF000000"/>
      </patternFill>
    </fill>
    <fill>
      <patternFill patternType="solid">
        <fgColor rgb="FFFFFFFF"/>
        <bgColor rgb="FF000000"/>
      </patternFill>
    </fill>
    <fill>
      <patternFill patternType="solid">
        <fgColor rgb="FFCAAB79"/>
        <bgColor rgb="FF000000"/>
      </patternFill>
    </fill>
    <fill>
      <patternFill patternType="solid">
        <fgColor rgb="FF707271"/>
        <bgColor rgb="FF000000"/>
      </patternFill>
    </fill>
    <fill>
      <patternFill patternType="solid">
        <fgColor rgb="FFCECCCC"/>
        <bgColor rgb="FF000000"/>
      </patternFill>
    </fill>
    <fill>
      <patternFill patternType="solid">
        <fgColor rgb="FF707371"/>
        <bgColor rgb="FF000000"/>
      </patternFill>
    </fill>
    <fill>
      <patternFill patternType="solid">
        <fgColor theme="0"/>
        <bgColor rgb="FF000000"/>
      </patternFill>
    </fill>
    <fill>
      <patternFill patternType="solid">
        <fgColor theme="0"/>
        <bgColor indexed="64"/>
      </patternFill>
    </fill>
  </fills>
  <borders count="33">
    <border>
      <left/>
      <right/>
      <top/>
      <bottom/>
      <diagonal/>
    </border>
    <border>
      <left/>
      <right/>
      <top/>
      <bottom style="thin">
        <color rgb="FFE3D5BB"/>
      </bottom>
      <diagonal/>
    </border>
    <border>
      <left/>
      <right/>
      <top style="thin">
        <color rgb="FFE3D5BB"/>
      </top>
      <bottom style="thin">
        <color rgb="FFE3D5BB"/>
      </bottom>
      <diagonal/>
    </border>
    <border>
      <left/>
      <right/>
      <top style="thin">
        <color rgb="FFE3D5BB"/>
      </top>
      <bottom/>
      <diagonal/>
    </border>
    <border>
      <left/>
      <right/>
      <top style="thin">
        <color rgb="FFE3D5BB"/>
      </top>
      <bottom style="thick">
        <color rgb="FFE3D5BB"/>
      </bottom>
      <diagonal/>
    </border>
    <border>
      <left style="thin">
        <color rgb="FFE3D5BB"/>
      </left>
      <right/>
      <top/>
      <bottom/>
      <diagonal/>
    </border>
    <border>
      <left/>
      <right style="thin">
        <color rgb="FFE3D5BB"/>
      </right>
      <top/>
      <bottom style="thin">
        <color rgb="FFE3D5BB"/>
      </bottom>
      <diagonal/>
    </border>
    <border>
      <left style="thin">
        <color rgb="FFE3D5BB"/>
      </left>
      <right style="thin">
        <color rgb="FFE3D5BB"/>
      </right>
      <top/>
      <bottom style="thin">
        <color rgb="FFE3D5BB"/>
      </bottom>
      <diagonal/>
    </border>
    <border>
      <left style="thin">
        <color rgb="FFE3D5BB"/>
      </left>
      <right/>
      <top/>
      <bottom style="thin">
        <color rgb="FFE3D5BB"/>
      </bottom>
      <diagonal/>
    </border>
    <border>
      <left/>
      <right style="thin">
        <color rgb="FFE3D5BB"/>
      </right>
      <top style="thin">
        <color rgb="FFE3D5BB"/>
      </top>
      <bottom style="thin">
        <color rgb="FFE3D5BB"/>
      </bottom>
      <diagonal/>
    </border>
    <border>
      <left style="thin">
        <color rgb="FFE3D5BB"/>
      </left>
      <right style="thin">
        <color rgb="FFE3D5BB"/>
      </right>
      <top style="thin">
        <color rgb="FFE3D5BB"/>
      </top>
      <bottom style="thin">
        <color rgb="FFE3D5BB"/>
      </bottom>
      <diagonal/>
    </border>
    <border>
      <left style="thin">
        <color rgb="FFE3D5BB"/>
      </left>
      <right/>
      <top style="thin">
        <color rgb="FFE3D5BB"/>
      </top>
      <bottom style="thin">
        <color rgb="FFE3D5BB"/>
      </bottom>
      <diagonal/>
    </border>
    <border>
      <left style="thin">
        <color rgb="FFE3D5BB"/>
      </left>
      <right/>
      <top style="thin">
        <color rgb="FFE3D5BB"/>
      </top>
      <bottom/>
      <diagonal/>
    </border>
    <border>
      <left/>
      <right/>
      <top/>
      <bottom style="thin">
        <color rgb="FFB9B7B7"/>
      </bottom>
      <diagonal/>
    </border>
    <border>
      <left style="thin">
        <color rgb="FFB9B7B7"/>
      </left>
      <right style="thin">
        <color rgb="FFB9B7B7"/>
      </right>
      <top/>
      <bottom style="thin">
        <color rgb="FFB9B7B7"/>
      </bottom>
      <diagonal/>
    </border>
    <border>
      <left style="thin">
        <color rgb="FFB9B7B7"/>
      </left>
      <right/>
      <top/>
      <bottom style="thin">
        <color rgb="FFB9B7B7"/>
      </bottom>
      <diagonal/>
    </border>
    <border>
      <left style="thin">
        <color rgb="FFB9B7B7"/>
      </left>
      <right/>
      <top style="thin">
        <color rgb="FFB9B7B7"/>
      </top>
      <bottom/>
      <diagonal/>
    </border>
    <border>
      <left/>
      <right/>
      <top/>
      <bottom style="thin">
        <color theme="2" tint="-9.9948118533890809E-2"/>
      </bottom>
      <diagonal/>
    </border>
    <border>
      <left/>
      <right/>
      <top/>
      <bottom style="thin">
        <color rgb="FFEDADB0"/>
      </bottom>
      <diagonal/>
    </border>
    <border>
      <left/>
      <right/>
      <top style="thin">
        <color rgb="FFEDADB0"/>
      </top>
      <bottom style="thin">
        <color rgb="FFEDADB0"/>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style="thin">
        <color rgb="FFEDADB0"/>
      </left>
      <right style="thin">
        <color rgb="FFEDADB0"/>
      </right>
      <top/>
      <bottom style="thin">
        <color rgb="FFEDADB0"/>
      </bottom>
      <diagonal/>
    </border>
    <border>
      <left style="thin">
        <color rgb="FFEDADB0"/>
      </left>
      <right style="thin">
        <color rgb="FFEDADB0"/>
      </right>
      <top style="thin">
        <color rgb="FFEDADB0"/>
      </top>
      <bottom style="thin">
        <color rgb="FFEDADB0"/>
      </bottom>
      <diagonal/>
    </border>
    <border>
      <left/>
      <right style="thin">
        <color rgb="FFEDADB0"/>
      </right>
      <top/>
      <bottom style="thin">
        <color rgb="FFEDADB0"/>
      </bottom>
      <diagonal/>
    </border>
    <border>
      <left style="thin">
        <color rgb="FFEDADB0"/>
      </left>
      <right/>
      <top/>
      <bottom style="thin">
        <color rgb="FFEDADB0"/>
      </bottom>
      <diagonal/>
    </border>
    <border>
      <left/>
      <right style="thin">
        <color rgb="FFEDADB0"/>
      </right>
      <top style="thin">
        <color rgb="FFEDADB0"/>
      </top>
      <bottom style="thin">
        <color rgb="FFEDADB0"/>
      </bottom>
      <diagonal/>
    </border>
    <border>
      <left style="thin">
        <color rgb="FFEDADB0"/>
      </left>
      <right/>
      <top style="thin">
        <color rgb="FFEDADB0"/>
      </top>
      <bottom style="thin">
        <color rgb="FFEDADB0"/>
      </bottom>
      <diagonal/>
    </border>
    <border>
      <left/>
      <right style="thin">
        <color rgb="FFEDADB0"/>
      </right>
      <top/>
      <bottom/>
      <diagonal/>
    </border>
    <border>
      <left style="thin">
        <color rgb="FFEDADB0"/>
      </left>
      <right/>
      <top/>
      <bottom/>
      <diagonal/>
    </border>
    <border>
      <left/>
      <right/>
      <top style="thin">
        <color rgb="FFB9B7B7"/>
      </top>
      <bottom/>
      <diagonal/>
    </border>
    <border>
      <left style="thin">
        <color rgb="FFB9B7B7"/>
      </left>
      <right style="thin">
        <color rgb="FFB9B7B7"/>
      </right>
      <top style="thin">
        <color rgb="FFB9B7B7"/>
      </top>
      <bottom/>
      <diagonal/>
    </border>
    <border>
      <left style="thin">
        <color rgb="FFE3D5BB"/>
      </left>
      <right style="thin">
        <color rgb="FFE3D5BB"/>
      </right>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7" fillId="0" borderId="0" applyNumberFormat="0" applyFill="0" applyBorder="0" applyAlignment="0" applyProtection="0"/>
  </cellStyleXfs>
  <cellXfs count="258">
    <xf numFmtId="0" fontId="0" fillId="0" borderId="0" xfId="0"/>
    <xf numFmtId="0" fontId="3" fillId="2" borderId="0" xfId="0" applyFont="1" applyFill="1"/>
    <xf numFmtId="0" fontId="20" fillId="2" borderId="0" xfId="0" applyFont="1" applyFill="1"/>
    <xf numFmtId="0" fontId="21" fillId="2" borderId="0" xfId="0" applyFont="1" applyFill="1"/>
    <xf numFmtId="0" fontId="9" fillId="2" borderId="0" xfId="0" applyFont="1" applyFill="1"/>
    <xf numFmtId="0" fontId="22" fillId="7" borderId="0" xfId="0" applyFont="1" applyFill="1" applyAlignment="1">
      <alignment horizontal="left" vertical="center" indent="1"/>
    </xf>
    <xf numFmtId="0" fontId="9" fillId="4" borderId="1" xfId="0" applyFont="1" applyFill="1" applyBorder="1" applyAlignment="1">
      <alignment horizontal="left" vertical="center" wrapText="1" indent="1"/>
    </xf>
    <xf numFmtId="0" fontId="24" fillId="2" borderId="0" xfId="0" applyFont="1" applyFill="1"/>
    <xf numFmtId="0" fontId="25" fillId="2" borderId="0" xfId="0" applyFont="1" applyFill="1"/>
    <xf numFmtId="0" fontId="26" fillId="2" borderId="0" xfId="0" applyFont="1" applyFill="1" applyAlignment="1">
      <alignment horizontal="left" vertical="center" wrapText="1" indent="1"/>
    </xf>
    <xf numFmtId="0" fontId="26" fillId="2" borderId="0" xfId="0" applyFont="1" applyFill="1" applyAlignment="1">
      <alignment horizontal="center" vertical="center"/>
    </xf>
    <xf numFmtId="0" fontId="8" fillId="3" borderId="0" xfId="0" applyFont="1" applyFill="1" applyAlignment="1">
      <alignment horizontal="left" vertical="center" wrapText="1" indent="1"/>
    </xf>
    <xf numFmtId="0" fontId="8" fillId="3" borderId="0" xfId="0" applyFont="1" applyFill="1" applyAlignment="1">
      <alignment horizontal="center" vertical="center" wrapText="1"/>
    </xf>
    <xf numFmtId="0" fontId="17" fillId="2" borderId="0" xfId="0" applyFont="1" applyFill="1" applyAlignment="1">
      <alignment horizontal="left" vertical="top" wrapText="1" indent="1"/>
    </xf>
    <xf numFmtId="0" fontId="27" fillId="2" borderId="0" xfId="0" applyFont="1" applyFill="1" applyAlignment="1">
      <alignment horizontal="center" vertical="center" wrapText="1"/>
    </xf>
    <xf numFmtId="0" fontId="28" fillId="2" borderId="0" xfId="0" applyFont="1" applyFill="1" applyAlignment="1">
      <alignment horizontal="left" vertical="center" wrapText="1" indent="1"/>
    </xf>
    <xf numFmtId="0" fontId="28" fillId="2" borderId="0" xfId="0" applyFont="1" applyFill="1" applyAlignment="1">
      <alignment horizontal="center" vertical="center" wrapText="1"/>
    </xf>
    <xf numFmtId="0" fontId="8" fillId="5" borderId="0" xfId="0" applyFont="1" applyFill="1" applyAlignment="1">
      <alignment horizontal="left" vertical="center" wrapText="1" indent="1"/>
    </xf>
    <xf numFmtId="0" fontId="8" fillId="5" borderId="0" xfId="0" applyFont="1" applyFill="1" applyAlignment="1">
      <alignment horizontal="center" vertical="center" wrapText="1"/>
    </xf>
    <xf numFmtId="0" fontId="8" fillId="8" borderId="0" xfId="0" applyFont="1" applyFill="1" applyAlignment="1">
      <alignment horizontal="left" vertical="center" wrapText="1" indent="1"/>
    </xf>
    <xf numFmtId="0" fontId="8" fillId="8" borderId="0" xfId="0" applyFont="1" applyFill="1" applyAlignment="1">
      <alignment horizontal="center" vertical="center" wrapText="1"/>
    </xf>
    <xf numFmtId="0" fontId="29" fillId="2" borderId="0" xfId="0" applyFont="1" applyFill="1" applyAlignment="1">
      <alignment wrapText="1"/>
    </xf>
    <xf numFmtId="0" fontId="24" fillId="2" borderId="0" xfId="0" applyFont="1" applyFill="1" applyAlignment="1">
      <alignment vertical="center"/>
    </xf>
    <xf numFmtId="0" fontId="16" fillId="2" borderId="0" xfId="0" applyFont="1" applyFill="1" applyAlignment="1">
      <alignment horizontal="left"/>
    </xf>
    <xf numFmtId="0" fontId="9" fillId="2" borderId="0" xfId="0" applyFont="1" applyFill="1" applyAlignment="1">
      <alignment horizontal="left" vertical="top" wrapText="1"/>
    </xf>
    <xf numFmtId="0" fontId="17" fillId="2" borderId="0" xfId="0" applyFont="1" applyFill="1" applyAlignment="1">
      <alignment horizontal="left" vertical="center" wrapText="1"/>
    </xf>
    <xf numFmtId="0" fontId="9" fillId="2" borderId="0" xfId="0" applyFont="1" applyFill="1" applyAlignment="1">
      <alignment vertical="center"/>
    </xf>
    <xf numFmtId="0" fontId="27" fillId="4" borderId="8" xfId="0" applyFont="1" applyFill="1" applyBorder="1" applyAlignment="1">
      <alignment horizontal="center" vertical="center" wrapText="1"/>
    </xf>
    <xf numFmtId="0" fontId="27" fillId="4" borderId="11" xfId="0" applyFont="1" applyFill="1" applyBorder="1" applyAlignment="1">
      <alignment horizontal="center" vertical="center" wrapText="1"/>
    </xf>
    <xf numFmtId="0" fontId="27" fillId="4" borderId="15" xfId="0" applyFont="1" applyFill="1" applyBorder="1" applyAlignment="1">
      <alignment horizontal="center" vertical="center" wrapText="1"/>
    </xf>
    <xf numFmtId="0" fontId="27" fillId="4" borderId="16" xfId="0" applyFont="1" applyFill="1" applyBorder="1" applyAlignment="1">
      <alignment horizontal="center" vertical="center" wrapText="1"/>
    </xf>
    <xf numFmtId="0" fontId="0" fillId="0" borderId="0" xfId="0" applyAlignment="1">
      <alignment vertical="center"/>
    </xf>
    <xf numFmtId="2" fontId="0" fillId="0" borderId="0" xfId="0" applyNumberFormat="1"/>
    <xf numFmtId="4" fontId="0" fillId="0" borderId="0" xfId="0" applyNumberFormat="1"/>
    <xf numFmtId="0" fontId="0" fillId="0" borderId="0" xfId="0" applyAlignment="1">
      <alignment horizontal="right"/>
    </xf>
    <xf numFmtId="1" fontId="0" fillId="0" borderId="0" xfId="0" applyNumberFormat="1" applyAlignment="1">
      <alignment horizontal="right"/>
    </xf>
    <xf numFmtId="2" fontId="0" fillId="0" borderId="0" xfId="0" applyNumberFormat="1" applyAlignment="1">
      <alignment horizontal="right"/>
    </xf>
    <xf numFmtId="9" fontId="0" fillId="0" borderId="0" xfId="2" applyFont="1" applyAlignment="1">
      <alignment horizontal="right"/>
    </xf>
    <xf numFmtId="0" fontId="27" fillId="9" borderId="12" xfId="0" applyFont="1" applyFill="1" applyBorder="1" applyAlignment="1">
      <alignment horizontal="center" vertical="center" wrapText="1"/>
    </xf>
    <xf numFmtId="0" fontId="9" fillId="9" borderId="1" xfId="0" applyFont="1" applyFill="1" applyBorder="1" applyAlignment="1">
      <alignment horizontal="left" vertical="center" wrapText="1" indent="1"/>
    </xf>
    <xf numFmtId="0" fontId="9" fillId="4" borderId="6" xfId="0" applyFont="1" applyFill="1" applyBorder="1" applyAlignment="1">
      <alignment horizontal="left" vertical="center" wrapText="1" indent="1"/>
    </xf>
    <xf numFmtId="0" fontId="9" fillId="4" borderId="10" xfId="0" applyFont="1" applyFill="1" applyBorder="1" applyAlignment="1">
      <alignment horizontal="left" vertical="center" wrapText="1" indent="1"/>
    </xf>
    <xf numFmtId="0" fontId="9" fillId="4" borderId="9" xfId="0" applyFont="1" applyFill="1" applyBorder="1" applyAlignment="1">
      <alignment horizontal="left" vertical="center" wrapText="1" indent="1"/>
    </xf>
    <xf numFmtId="0" fontId="5" fillId="4" borderId="7" xfId="0" applyFont="1" applyFill="1" applyBorder="1" applyAlignment="1">
      <alignment horizontal="left" vertical="center" wrapText="1" indent="1"/>
    </xf>
    <xf numFmtId="0" fontId="9" fillId="4" borderId="7" xfId="0" applyFont="1" applyFill="1" applyBorder="1" applyAlignment="1">
      <alignment horizontal="left" vertical="center" wrapText="1" indent="1"/>
    </xf>
    <xf numFmtId="0" fontId="9" fillId="9" borderId="10" xfId="0" applyFont="1" applyFill="1" applyBorder="1" applyAlignment="1">
      <alignment horizontal="left" vertical="center" wrapText="1" indent="1"/>
    </xf>
    <xf numFmtId="0" fontId="9" fillId="4" borderId="13" xfId="0" applyFont="1" applyFill="1" applyBorder="1" applyAlignment="1">
      <alignment horizontal="left" vertical="center" wrapText="1" indent="1"/>
    </xf>
    <xf numFmtId="0" fontId="9" fillId="4" borderId="14" xfId="0" applyFont="1" applyFill="1" applyBorder="1" applyAlignment="1">
      <alignment horizontal="left" vertical="center" wrapText="1" indent="1"/>
    </xf>
    <xf numFmtId="0" fontId="9" fillId="9" borderId="0" xfId="0" applyFont="1" applyFill="1" applyAlignment="1">
      <alignment horizontal="left" vertical="center" wrapText="1" indent="1"/>
    </xf>
    <xf numFmtId="0" fontId="9" fillId="9" borderId="14" xfId="0" applyFont="1" applyFill="1" applyBorder="1" applyAlignment="1">
      <alignment horizontal="left" vertical="center" wrapText="1" indent="1"/>
    </xf>
    <xf numFmtId="0" fontId="45" fillId="9" borderId="1" xfId="0" applyFont="1" applyFill="1" applyBorder="1" applyAlignment="1">
      <alignment horizontal="left" vertical="center" wrapText="1" indent="1"/>
    </xf>
    <xf numFmtId="0" fontId="9" fillId="4" borderId="22" xfId="0" applyFont="1" applyFill="1" applyBorder="1" applyAlignment="1">
      <alignment horizontal="left" vertical="center" wrapText="1" indent="1"/>
    </xf>
    <xf numFmtId="0" fontId="9" fillId="4" borderId="23" xfId="0" applyFont="1" applyFill="1" applyBorder="1" applyAlignment="1">
      <alignment horizontal="left" vertical="center" wrapText="1" indent="1"/>
    </xf>
    <xf numFmtId="0" fontId="9" fillId="4" borderId="24" xfId="0" applyFont="1" applyFill="1" applyBorder="1" applyAlignment="1">
      <alignment horizontal="left" vertical="center" wrapText="1" indent="1"/>
    </xf>
    <xf numFmtId="0" fontId="27" fillId="4" borderId="25" xfId="0" applyFont="1" applyFill="1" applyBorder="1" applyAlignment="1">
      <alignment horizontal="center" vertical="center" wrapText="1"/>
    </xf>
    <xf numFmtId="0" fontId="9" fillId="4" borderId="26" xfId="0" applyFont="1" applyFill="1" applyBorder="1" applyAlignment="1">
      <alignment horizontal="left" vertical="center" wrapText="1" indent="1"/>
    </xf>
    <xf numFmtId="0" fontId="27" fillId="4" borderId="27" xfId="0" applyFont="1" applyFill="1" applyBorder="1" applyAlignment="1">
      <alignment horizontal="center" vertical="center" wrapText="1"/>
    </xf>
    <xf numFmtId="0" fontId="9" fillId="4" borderId="28" xfId="0" applyFont="1" applyFill="1" applyBorder="1" applyAlignment="1">
      <alignment horizontal="left" vertical="center" wrapText="1" indent="1"/>
    </xf>
    <xf numFmtId="0" fontId="27" fillId="4" borderId="29"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9" fillId="9" borderId="7" xfId="0" applyFont="1" applyFill="1" applyBorder="1" applyAlignment="1">
      <alignment horizontal="left" vertical="center" wrapText="1" indent="1"/>
    </xf>
    <xf numFmtId="0" fontId="27" fillId="9" borderId="8" xfId="0" applyFont="1" applyFill="1" applyBorder="1" applyAlignment="1">
      <alignment horizontal="center" vertical="center" wrapText="1"/>
    </xf>
    <xf numFmtId="0" fontId="9" fillId="4" borderId="30" xfId="0" applyFont="1" applyFill="1" applyBorder="1" applyAlignment="1">
      <alignment horizontal="left" vertical="center" wrapText="1" indent="1"/>
    </xf>
    <xf numFmtId="0" fontId="9" fillId="9" borderId="31" xfId="0" applyFont="1" applyFill="1" applyBorder="1" applyAlignment="1">
      <alignment horizontal="left" vertical="center" wrapText="1" indent="1"/>
    </xf>
    <xf numFmtId="0" fontId="5" fillId="4" borderId="32" xfId="0" applyFont="1" applyFill="1" applyBorder="1" applyAlignment="1">
      <alignment horizontal="left" vertical="center" wrapText="1" indent="1"/>
    </xf>
    <xf numFmtId="0" fontId="20" fillId="2" borderId="0" xfId="0" applyFont="1" applyFill="1" applyAlignment="1">
      <alignment wrapText="1"/>
    </xf>
    <xf numFmtId="0" fontId="0" fillId="0" borderId="0" xfId="0" applyProtection="1">
      <protection locked="0"/>
    </xf>
    <xf numFmtId="0" fontId="46" fillId="2" borderId="0" xfId="0" applyFont="1" applyFill="1"/>
    <xf numFmtId="0" fontId="3" fillId="2" borderId="0" xfId="0" applyFont="1" applyFill="1" applyProtection="1">
      <protection locked="0"/>
    </xf>
    <xf numFmtId="0" fontId="4" fillId="2" borderId="0" xfId="0" applyFont="1" applyFill="1" applyAlignment="1" applyProtection="1">
      <alignment vertical="top"/>
      <protection locked="0"/>
    </xf>
    <xf numFmtId="0" fontId="5" fillId="2" borderId="0" xfId="3" applyFont="1" applyFill="1" applyAlignment="1" applyProtection="1">
      <alignment vertical="top"/>
      <protection locked="0"/>
    </xf>
    <xf numFmtId="0" fontId="5" fillId="2" borderId="0" xfId="0" applyFont="1" applyFill="1" applyAlignment="1" applyProtection="1">
      <alignment vertical="center"/>
      <protection locked="0"/>
    </xf>
    <xf numFmtId="0" fontId="5" fillId="2" borderId="0" xfId="0" applyFont="1" applyFill="1" applyAlignment="1" applyProtection="1">
      <alignment vertical="top"/>
      <protection locked="0"/>
    </xf>
    <xf numFmtId="0" fontId="7" fillId="3" borderId="0" xfId="3" applyFont="1" applyFill="1" applyAlignment="1" applyProtection="1">
      <alignment horizontal="left" vertical="center" wrapText="1" indent="1"/>
      <protection locked="0"/>
    </xf>
    <xf numFmtId="0" fontId="8" fillId="3" borderId="0" xfId="3" applyFont="1" applyFill="1" applyAlignment="1" applyProtection="1">
      <alignment horizontal="center" vertical="center" wrapText="1"/>
      <protection locked="0"/>
    </xf>
    <xf numFmtId="0" fontId="8" fillId="3" borderId="0" xfId="3" applyFont="1" applyFill="1" applyAlignment="1" applyProtection="1">
      <alignment horizontal="right" vertical="center"/>
      <protection locked="0"/>
    </xf>
    <xf numFmtId="0" fontId="9" fillId="4" borderId="18" xfId="0" applyFont="1" applyFill="1" applyBorder="1" applyAlignment="1" applyProtection="1">
      <alignment horizontal="center" vertical="center"/>
      <protection locked="0"/>
    </xf>
    <xf numFmtId="9" fontId="5" fillId="4" borderId="18" xfId="2" applyFont="1" applyFill="1" applyBorder="1" applyAlignment="1" applyProtection="1">
      <alignment horizontal="right" vertical="center"/>
      <protection locked="0"/>
    </xf>
    <xf numFmtId="9" fontId="5" fillId="9" borderId="18" xfId="2" applyFont="1" applyFill="1" applyBorder="1" applyAlignment="1" applyProtection="1">
      <alignment horizontal="right" vertical="center"/>
      <protection locked="0"/>
    </xf>
    <xf numFmtId="0" fontId="9" fillId="4" borderId="19" xfId="0" applyFont="1" applyFill="1" applyBorder="1" applyAlignment="1" applyProtection="1">
      <alignment horizontal="center" vertical="center"/>
      <protection locked="0"/>
    </xf>
    <xf numFmtId="9" fontId="5" fillId="4" borderId="19" xfId="2" applyFont="1" applyFill="1" applyBorder="1" applyAlignment="1" applyProtection="1">
      <alignment horizontal="right" vertical="center"/>
      <protection locked="0"/>
    </xf>
    <xf numFmtId="9" fontId="5" fillId="9" borderId="19" xfId="2" applyFont="1" applyFill="1" applyBorder="1" applyAlignment="1" applyProtection="1">
      <alignment horizontal="right" vertical="center"/>
      <protection locked="0"/>
    </xf>
    <xf numFmtId="0" fontId="5" fillId="2" borderId="0" xfId="0" applyFont="1" applyFill="1" applyAlignment="1" applyProtection="1">
      <alignment horizontal="left" vertical="top" indent="1"/>
      <protection locked="0"/>
    </xf>
    <xf numFmtId="0" fontId="5" fillId="2" borderId="0" xfId="0" applyFont="1" applyFill="1" applyAlignment="1" applyProtection="1">
      <alignment horizontal="center" vertical="top"/>
      <protection locked="0"/>
    </xf>
    <xf numFmtId="0" fontId="5" fillId="4" borderId="18" xfId="3" applyFont="1" applyFill="1" applyBorder="1" applyAlignment="1" applyProtection="1">
      <alignment horizontal="left" vertical="center" wrapText="1" indent="1"/>
      <protection locked="0"/>
    </xf>
    <xf numFmtId="3" fontId="5" fillId="4" borderId="18" xfId="3" applyNumberFormat="1" applyFont="1" applyFill="1" applyBorder="1" applyAlignment="1" applyProtection="1">
      <alignment horizontal="center" vertical="center"/>
      <protection locked="0"/>
    </xf>
    <xf numFmtId="0" fontId="5" fillId="4" borderId="18" xfId="0" applyFont="1" applyFill="1" applyBorder="1" applyAlignment="1" applyProtection="1">
      <alignment horizontal="right" vertical="center"/>
      <protection locked="0"/>
    </xf>
    <xf numFmtId="0" fontId="5" fillId="9" borderId="18" xfId="0" applyFont="1" applyFill="1" applyBorder="1" applyAlignment="1" applyProtection="1">
      <alignment horizontal="right" vertical="center"/>
      <protection locked="0"/>
    </xf>
    <xf numFmtId="0" fontId="5" fillId="10" borderId="19" xfId="3" applyFont="1" applyFill="1" applyBorder="1" applyAlignment="1" applyProtection="1">
      <alignment horizontal="left" vertical="center" wrapText="1" indent="1"/>
      <protection locked="0"/>
    </xf>
    <xf numFmtId="0" fontId="10" fillId="10" borderId="19" xfId="0" applyFont="1" applyFill="1" applyBorder="1" applyAlignment="1" applyProtection="1">
      <alignment horizontal="right" vertical="center" wrapText="1"/>
      <protection locked="0"/>
    </xf>
    <xf numFmtId="9" fontId="5" fillId="4" borderId="19" xfId="0" applyNumberFormat="1" applyFont="1" applyFill="1" applyBorder="1" applyAlignment="1" applyProtection="1">
      <alignment horizontal="right" vertical="center"/>
      <protection locked="0"/>
    </xf>
    <xf numFmtId="9" fontId="5" fillId="9" borderId="19" xfId="0" applyNumberFormat="1" applyFont="1" applyFill="1" applyBorder="1" applyAlignment="1" applyProtection="1">
      <alignment horizontal="right" vertical="center"/>
      <protection locked="0"/>
    </xf>
    <xf numFmtId="0" fontId="39" fillId="2" borderId="0" xfId="0" applyFont="1" applyFill="1" applyProtection="1">
      <protection locked="0"/>
    </xf>
    <xf numFmtId="0" fontId="35" fillId="2" borderId="0" xfId="0" applyFont="1" applyFill="1" applyAlignment="1" applyProtection="1">
      <alignment horizontal="left" vertical="top" indent="1"/>
      <protection locked="0"/>
    </xf>
    <xf numFmtId="0" fontId="35" fillId="2" borderId="0" xfId="0" applyFont="1" applyFill="1" applyAlignment="1" applyProtection="1">
      <alignment horizontal="center" vertical="top"/>
      <protection locked="0"/>
    </xf>
    <xf numFmtId="0" fontId="35" fillId="2" borderId="0" xfId="0" applyFont="1" applyFill="1" applyAlignment="1" applyProtection="1">
      <alignment vertical="top"/>
      <protection locked="0"/>
    </xf>
    <xf numFmtId="0" fontId="35" fillId="2" borderId="0" xfId="3" applyFont="1" applyFill="1" applyAlignment="1" applyProtection="1">
      <alignment vertical="top"/>
      <protection locked="0"/>
    </xf>
    <xf numFmtId="0" fontId="11" fillId="2" borderId="0" xfId="0" applyFont="1" applyFill="1" applyAlignment="1" applyProtection="1">
      <alignment vertical="center"/>
      <protection locked="0"/>
    </xf>
    <xf numFmtId="0" fontId="7" fillId="5" borderId="0" xfId="3" applyFont="1" applyFill="1" applyAlignment="1" applyProtection="1">
      <alignment horizontal="left" vertical="center" wrapText="1" indent="1"/>
      <protection locked="0"/>
    </xf>
    <xf numFmtId="0" fontId="7" fillId="5" borderId="0" xfId="3" applyFont="1" applyFill="1" applyAlignment="1" applyProtection="1">
      <alignment horizontal="center" vertical="center" wrapText="1"/>
      <protection locked="0"/>
    </xf>
    <xf numFmtId="0" fontId="8" fillId="5" borderId="0" xfId="3" applyFont="1" applyFill="1" applyAlignment="1" applyProtection="1">
      <alignment horizontal="right" vertical="center" wrapText="1"/>
      <protection locked="0"/>
    </xf>
    <xf numFmtId="0" fontId="8" fillId="5" borderId="0" xfId="3" applyFont="1" applyFill="1" applyAlignment="1" applyProtection="1">
      <alignment horizontal="right" vertical="center"/>
      <protection locked="0"/>
    </xf>
    <xf numFmtId="0" fontId="5" fillId="4" borderId="1" xfId="3" applyFont="1" applyFill="1" applyBorder="1" applyAlignment="1" applyProtection="1">
      <alignment horizontal="left" vertical="center" indent="1"/>
      <protection locked="0"/>
    </xf>
    <xf numFmtId="0" fontId="5" fillId="4" borderId="1" xfId="3" applyFont="1" applyFill="1" applyBorder="1" applyAlignment="1" applyProtection="1">
      <alignment horizontal="center" vertical="center"/>
      <protection locked="0"/>
    </xf>
    <xf numFmtId="165" fontId="5" fillId="4" borderId="1" xfId="1" applyNumberFormat="1" applyFont="1" applyFill="1" applyBorder="1" applyAlignment="1" applyProtection="1">
      <alignment horizontal="centerContinuous" vertical="center"/>
      <protection locked="0"/>
    </xf>
    <xf numFmtId="165" fontId="5" fillId="4" borderId="1" xfId="1" applyNumberFormat="1" applyFont="1" applyFill="1" applyBorder="1" applyAlignment="1" applyProtection="1">
      <alignment horizontal="left" vertical="center"/>
      <protection locked="0"/>
    </xf>
    <xf numFmtId="3" fontId="5" fillId="4" borderId="1" xfId="3" applyNumberFormat="1" applyFont="1" applyFill="1" applyBorder="1" applyAlignment="1" applyProtection="1">
      <alignment horizontal="right" vertical="center"/>
      <protection locked="0"/>
    </xf>
    <xf numFmtId="165" fontId="12" fillId="4" borderId="1" xfId="1" applyNumberFormat="1" applyFont="1" applyFill="1" applyBorder="1" applyAlignment="1" applyProtection="1">
      <alignment horizontal="right" vertical="center"/>
      <protection locked="0"/>
    </xf>
    <xf numFmtId="0" fontId="5" fillId="2" borderId="0" xfId="3" applyFont="1" applyFill="1" applyAlignment="1" applyProtection="1">
      <alignment horizontal="left" vertical="top" indent="1"/>
      <protection locked="0"/>
    </xf>
    <xf numFmtId="165" fontId="5" fillId="2" borderId="0" xfId="1" applyNumberFormat="1" applyFont="1" applyFill="1" applyAlignment="1" applyProtection="1">
      <alignment vertical="top"/>
      <protection locked="0"/>
    </xf>
    <xf numFmtId="0" fontId="8" fillId="5" borderId="0" xfId="3" applyFont="1" applyFill="1" applyAlignment="1" applyProtection="1">
      <alignment horizontal="center" vertical="center" wrapText="1"/>
      <protection locked="0"/>
    </xf>
    <xf numFmtId="0" fontId="9" fillId="4" borderId="1" xfId="0" applyFont="1" applyFill="1" applyBorder="1" applyAlignment="1" applyProtection="1">
      <alignment horizontal="center" vertical="center"/>
      <protection locked="0"/>
    </xf>
    <xf numFmtId="165" fontId="5" fillId="4" borderId="1" xfId="1" applyNumberFormat="1" applyFont="1" applyFill="1" applyBorder="1" applyAlignment="1" applyProtection="1">
      <alignment horizontal="center" vertical="center"/>
      <protection locked="0"/>
    </xf>
    <xf numFmtId="165" fontId="5" fillId="4" borderId="1" xfId="1" applyNumberFormat="1" applyFont="1" applyFill="1" applyBorder="1" applyAlignment="1" applyProtection="1">
      <alignment horizontal="right" vertical="center"/>
      <protection locked="0"/>
    </xf>
    <xf numFmtId="3" fontId="12" fillId="4" borderId="1" xfId="3" applyNumberFormat="1" applyFont="1" applyFill="1" applyBorder="1" applyAlignment="1" applyProtection="1">
      <alignment horizontal="right" vertical="center"/>
      <protection locked="0"/>
    </xf>
    <xf numFmtId="0" fontId="5" fillId="10" borderId="1" xfId="3" applyFont="1" applyFill="1" applyBorder="1" applyAlignment="1" applyProtection="1">
      <alignment horizontal="left" vertical="center" indent="1"/>
      <protection locked="0"/>
    </xf>
    <xf numFmtId="3" fontId="20" fillId="4" borderId="1" xfId="3" applyNumberFormat="1" applyFont="1" applyFill="1" applyBorder="1" applyAlignment="1" applyProtection="1">
      <alignment horizontal="right" vertical="center"/>
      <protection locked="0"/>
    </xf>
    <xf numFmtId="43" fontId="0" fillId="0" borderId="0" xfId="2" applyNumberFormat="1" applyFont="1" applyProtection="1">
      <protection locked="0"/>
    </xf>
    <xf numFmtId="0" fontId="15" fillId="4" borderId="1" xfId="3" applyFont="1" applyFill="1" applyBorder="1" applyAlignment="1" applyProtection="1">
      <alignment horizontal="left" vertical="center" indent="1"/>
      <protection locked="0"/>
    </xf>
    <xf numFmtId="165" fontId="15" fillId="4" borderId="1" xfId="1" applyNumberFormat="1" applyFont="1" applyFill="1" applyBorder="1" applyAlignment="1" applyProtection="1">
      <alignment horizontal="center" vertical="center"/>
      <protection locked="0"/>
    </xf>
    <xf numFmtId="165" fontId="30" fillId="4" borderId="1" xfId="1" applyNumberFormat="1" applyFont="1" applyFill="1" applyBorder="1" applyAlignment="1" applyProtection="1">
      <alignment horizontal="center" vertical="center"/>
      <protection locked="0"/>
    </xf>
    <xf numFmtId="0" fontId="9" fillId="4" borderId="2" xfId="3" applyFont="1" applyFill="1" applyBorder="1" applyAlignment="1" applyProtection="1">
      <alignment horizontal="left" vertical="center" indent="1"/>
      <protection locked="0"/>
    </xf>
    <xf numFmtId="0" fontId="9" fillId="4" borderId="2" xfId="0" applyFont="1" applyFill="1" applyBorder="1" applyAlignment="1" applyProtection="1">
      <alignment horizontal="center" vertical="center"/>
      <protection locked="0"/>
    </xf>
    <xf numFmtId="165" fontId="5" fillId="4" borderId="2" xfId="1" applyNumberFormat="1" applyFont="1" applyFill="1" applyBorder="1" applyAlignment="1" applyProtection="1">
      <alignment horizontal="center" vertical="center"/>
      <protection locked="0"/>
    </xf>
    <xf numFmtId="165" fontId="5" fillId="4" borderId="2" xfId="1" applyNumberFormat="1" applyFont="1" applyFill="1" applyBorder="1" applyAlignment="1" applyProtection="1">
      <alignment horizontal="right" vertical="center"/>
      <protection locked="0"/>
    </xf>
    <xf numFmtId="165" fontId="12" fillId="4" borderId="2" xfId="1" applyNumberFormat="1" applyFont="1" applyFill="1" applyBorder="1" applyAlignment="1" applyProtection="1">
      <alignment horizontal="right" vertical="center"/>
      <protection locked="0"/>
    </xf>
    <xf numFmtId="165" fontId="10" fillId="4" borderId="1" xfId="1" applyNumberFormat="1" applyFont="1" applyFill="1" applyBorder="1" applyAlignment="1" applyProtection="1">
      <alignment horizontal="right" vertical="center"/>
      <protection locked="0"/>
    </xf>
    <xf numFmtId="3" fontId="31" fillId="10" borderId="17" xfId="3" applyNumberFormat="1" applyFont="1" applyFill="1" applyBorder="1" applyAlignment="1" applyProtection="1">
      <alignment horizontal="right" vertical="center"/>
      <protection locked="0"/>
    </xf>
    <xf numFmtId="0" fontId="15" fillId="4" borderId="2" xfId="3" applyFont="1" applyFill="1" applyBorder="1" applyAlignment="1" applyProtection="1">
      <alignment horizontal="left" vertical="center" indent="1"/>
      <protection locked="0"/>
    </xf>
    <xf numFmtId="165" fontId="15" fillId="4" borderId="2" xfId="1" applyNumberFormat="1" applyFont="1" applyFill="1" applyBorder="1" applyAlignment="1" applyProtection="1">
      <alignment horizontal="center" vertical="center"/>
      <protection locked="0"/>
    </xf>
    <xf numFmtId="3" fontId="0" fillId="0" borderId="0" xfId="0" applyNumberFormat="1" applyProtection="1">
      <protection locked="0"/>
    </xf>
    <xf numFmtId="166" fontId="0" fillId="0" borderId="0" xfId="2" applyNumberFormat="1" applyFont="1" applyProtection="1">
      <protection locked="0"/>
    </xf>
    <xf numFmtId="0" fontId="5" fillId="4" borderId="3" xfId="3" applyFont="1" applyFill="1" applyBorder="1" applyAlignment="1" applyProtection="1">
      <alignment horizontal="left" vertical="center" indent="1"/>
      <protection locked="0"/>
    </xf>
    <xf numFmtId="9" fontId="5" fillId="4" borderId="1" xfId="2" applyFont="1" applyFill="1" applyBorder="1" applyAlignment="1" applyProtection="1">
      <alignment horizontal="right" vertical="center"/>
      <protection locked="0"/>
    </xf>
    <xf numFmtId="166" fontId="5" fillId="4" borderId="1" xfId="2" applyNumberFormat="1" applyFont="1" applyFill="1" applyBorder="1" applyAlignment="1" applyProtection="1">
      <alignment horizontal="right" vertical="center"/>
      <protection locked="0"/>
    </xf>
    <xf numFmtId="0" fontId="5" fillId="10" borderId="3" xfId="3" applyFont="1" applyFill="1" applyBorder="1" applyAlignment="1" applyProtection="1">
      <alignment horizontal="left" vertical="center" indent="1"/>
      <protection locked="0"/>
    </xf>
    <xf numFmtId="165" fontId="10" fillId="4" borderId="1" xfId="1" applyNumberFormat="1" applyFont="1" applyFill="1" applyBorder="1" applyAlignment="1" applyProtection="1">
      <alignment horizontal="center" vertical="center"/>
      <protection locked="0"/>
    </xf>
    <xf numFmtId="0" fontId="9" fillId="10" borderId="2" xfId="3" applyFont="1" applyFill="1" applyBorder="1" applyAlignment="1" applyProtection="1">
      <alignment horizontal="left" vertical="center" indent="1"/>
      <protection locked="0"/>
    </xf>
    <xf numFmtId="167" fontId="5" fillId="4" borderId="2" xfId="1" applyNumberFormat="1" applyFont="1" applyFill="1" applyBorder="1" applyAlignment="1" applyProtection="1">
      <alignment horizontal="right" vertical="center"/>
      <protection locked="0"/>
    </xf>
    <xf numFmtId="167" fontId="14" fillId="4" borderId="2" xfId="1" applyNumberFormat="1" applyFont="1" applyFill="1" applyBorder="1" applyAlignment="1" applyProtection="1">
      <alignment horizontal="right" vertical="center"/>
      <protection locked="0"/>
    </xf>
    <xf numFmtId="0" fontId="13" fillId="2" borderId="0" xfId="3" applyFont="1" applyFill="1" applyAlignment="1" applyProtection="1">
      <alignment horizontal="left" vertical="top" indent="1"/>
      <protection locked="0"/>
    </xf>
    <xf numFmtId="0" fontId="13" fillId="2" borderId="0" xfId="3" applyFont="1" applyFill="1" applyAlignment="1" applyProtection="1">
      <alignment vertical="top"/>
      <protection locked="0"/>
    </xf>
    <xf numFmtId="3" fontId="5" fillId="2" borderId="0" xfId="3" applyNumberFormat="1" applyFont="1" applyFill="1" applyAlignment="1" applyProtection="1">
      <alignment vertical="top"/>
      <protection locked="0"/>
    </xf>
    <xf numFmtId="166" fontId="5" fillId="2" borderId="0" xfId="2" applyNumberFormat="1" applyFont="1" applyFill="1" applyAlignment="1" applyProtection="1">
      <alignment vertical="top"/>
      <protection locked="0"/>
    </xf>
    <xf numFmtId="0" fontId="40" fillId="5" borderId="0" xfId="3" applyFont="1" applyFill="1" applyAlignment="1" applyProtection="1">
      <alignment horizontal="left" vertical="center" wrapText="1" indent="1"/>
      <protection locked="0"/>
    </xf>
    <xf numFmtId="0" fontId="9" fillId="4" borderId="1" xfId="3" applyFont="1" applyFill="1" applyBorder="1" applyAlignment="1" applyProtection="1">
      <alignment horizontal="left" vertical="center" indent="1"/>
      <protection locked="0"/>
    </xf>
    <xf numFmtId="3" fontId="5" fillId="4" borderId="1" xfId="3" applyNumberFormat="1" applyFont="1" applyFill="1" applyBorder="1" applyAlignment="1" applyProtection="1">
      <alignment horizontal="center" vertical="center"/>
      <protection locked="0"/>
    </xf>
    <xf numFmtId="166" fontId="5" fillId="4" borderId="2" xfId="2" applyNumberFormat="1" applyFont="1" applyFill="1" applyBorder="1" applyAlignment="1" applyProtection="1">
      <alignment horizontal="right" vertical="center"/>
      <protection locked="0"/>
    </xf>
    <xf numFmtId="0" fontId="7" fillId="5" borderId="0" xfId="3" applyFont="1" applyFill="1" applyAlignment="1" applyProtection="1">
      <alignment horizontal="left" vertical="center" indent="1"/>
      <protection locked="0"/>
    </xf>
    <xf numFmtId="0" fontId="5" fillId="4" borderId="2" xfId="3" applyFont="1" applyFill="1" applyBorder="1" applyAlignment="1" applyProtection="1">
      <alignment horizontal="left" vertical="center" indent="1"/>
      <protection locked="0"/>
    </xf>
    <xf numFmtId="3" fontId="5" fillId="4" borderId="2" xfId="3" applyNumberFormat="1" applyFont="1" applyFill="1" applyBorder="1" applyAlignment="1" applyProtection="1">
      <alignment horizontal="center" vertical="center"/>
      <protection locked="0"/>
    </xf>
    <xf numFmtId="3" fontId="5" fillId="4" borderId="2" xfId="3" applyNumberFormat="1" applyFont="1" applyFill="1" applyBorder="1" applyAlignment="1" applyProtection="1">
      <alignment horizontal="right" vertical="center"/>
      <protection locked="0"/>
    </xf>
    <xf numFmtId="3" fontId="12" fillId="4" borderId="2" xfId="3" applyNumberFormat="1" applyFont="1" applyFill="1" applyBorder="1" applyAlignment="1" applyProtection="1">
      <alignment horizontal="right" vertical="center"/>
      <protection locked="0"/>
    </xf>
    <xf numFmtId="165" fontId="0" fillId="0" borderId="0" xfId="0" applyNumberFormat="1" applyProtection="1">
      <protection locked="0"/>
    </xf>
    <xf numFmtId="0" fontId="15" fillId="4" borderId="3" xfId="3" applyFont="1" applyFill="1" applyBorder="1" applyAlignment="1" applyProtection="1">
      <alignment horizontal="left" vertical="center" indent="1"/>
      <protection locked="0"/>
    </xf>
    <xf numFmtId="3" fontId="5" fillId="4" borderId="3" xfId="3" applyNumberFormat="1" applyFont="1" applyFill="1" applyBorder="1" applyAlignment="1" applyProtection="1">
      <alignment horizontal="center" vertical="center"/>
      <protection locked="0"/>
    </xf>
    <xf numFmtId="4" fontId="5" fillId="4" borderId="3" xfId="3" applyNumberFormat="1" applyFont="1" applyFill="1" applyBorder="1" applyAlignment="1" applyProtection="1">
      <alignment horizontal="right" vertical="center"/>
      <protection locked="0"/>
    </xf>
    <xf numFmtId="4" fontId="12" fillId="4" borderId="3" xfId="3" applyNumberFormat="1" applyFont="1" applyFill="1" applyBorder="1" applyAlignment="1" applyProtection="1">
      <alignment horizontal="right" vertical="center"/>
      <protection locked="0"/>
    </xf>
    <xf numFmtId="2" fontId="5" fillId="4" borderId="2" xfId="2" applyNumberFormat="1" applyFont="1" applyFill="1" applyBorder="1" applyAlignment="1" applyProtection="1">
      <alignment horizontal="right" vertical="center"/>
      <protection locked="0"/>
    </xf>
    <xf numFmtId="2" fontId="14" fillId="4" borderId="2" xfId="2" applyNumberFormat="1" applyFont="1" applyFill="1" applyBorder="1" applyAlignment="1" applyProtection="1">
      <alignment horizontal="right" vertical="center"/>
      <protection locked="0"/>
    </xf>
    <xf numFmtId="9" fontId="5" fillId="2" borderId="0" xfId="2" applyFont="1" applyFill="1" applyAlignment="1" applyProtection="1">
      <alignment vertical="top"/>
      <protection locked="0"/>
    </xf>
    <xf numFmtId="0" fontId="15" fillId="2" borderId="0" xfId="3" applyFont="1" applyFill="1" applyAlignment="1" applyProtection="1">
      <alignment horizontal="center" vertical="top"/>
      <protection locked="0"/>
    </xf>
    <xf numFmtId="166" fontId="15" fillId="2" borderId="0" xfId="2" applyNumberFormat="1" applyFont="1" applyFill="1" applyAlignment="1" applyProtection="1">
      <alignment horizontal="center" vertical="top"/>
      <protection locked="0"/>
    </xf>
    <xf numFmtId="3" fontId="12" fillId="10" borderId="2" xfId="3" applyNumberFormat="1" applyFont="1" applyFill="1" applyBorder="1" applyAlignment="1" applyProtection="1">
      <alignment horizontal="right" vertical="center"/>
      <protection locked="0"/>
    </xf>
    <xf numFmtId="9" fontId="5" fillId="4" borderId="2" xfId="3" applyNumberFormat="1" applyFont="1" applyFill="1" applyBorder="1" applyAlignment="1" applyProtection="1">
      <alignment horizontal="left" vertical="center" indent="1"/>
      <protection locked="0"/>
    </xf>
    <xf numFmtId="3" fontId="5" fillId="10" borderId="2" xfId="3" applyNumberFormat="1" applyFont="1" applyFill="1" applyBorder="1" applyAlignment="1" applyProtection="1">
      <alignment horizontal="right" vertical="center"/>
      <protection locked="0"/>
    </xf>
    <xf numFmtId="9" fontId="5" fillId="4" borderId="2" xfId="3" applyNumberFormat="1" applyFont="1" applyFill="1" applyBorder="1" applyAlignment="1" applyProtection="1">
      <alignment horizontal="right" vertical="center"/>
      <protection locked="0"/>
    </xf>
    <xf numFmtId="9" fontId="38" fillId="4" borderId="2" xfId="3" applyNumberFormat="1" applyFont="1" applyFill="1" applyBorder="1" applyAlignment="1" applyProtection="1">
      <alignment horizontal="left" vertical="center" indent="1"/>
      <protection locked="0"/>
    </xf>
    <xf numFmtId="168" fontId="5" fillId="4" borderId="3" xfId="2" applyNumberFormat="1" applyFont="1" applyFill="1" applyBorder="1" applyAlignment="1" applyProtection="1">
      <alignment horizontal="center" vertical="center"/>
      <protection locked="0"/>
    </xf>
    <xf numFmtId="164" fontId="5" fillId="4" borderId="3" xfId="2" applyNumberFormat="1" applyFont="1" applyFill="1" applyBorder="1" applyAlignment="1" applyProtection="1">
      <alignment horizontal="right" vertical="center"/>
      <protection locked="0"/>
    </xf>
    <xf numFmtId="164" fontId="5" fillId="4" borderId="2" xfId="2" applyNumberFormat="1" applyFont="1" applyFill="1" applyBorder="1" applyAlignment="1" applyProtection="1">
      <alignment horizontal="right" vertical="center"/>
      <protection locked="0"/>
    </xf>
    <xf numFmtId="43" fontId="12" fillId="4" borderId="2" xfId="1" applyFont="1" applyFill="1" applyBorder="1" applyAlignment="1" applyProtection="1">
      <alignment horizontal="right" vertical="center"/>
      <protection locked="0"/>
    </xf>
    <xf numFmtId="43" fontId="12" fillId="4" borderId="9" xfId="1" applyFont="1" applyFill="1" applyBorder="1" applyAlignment="1" applyProtection="1">
      <alignment horizontal="right" vertical="center"/>
      <protection locked="0"/>
    </xf>
    <xf numFmtId="9" fontId="5" fillId="4" borderId="4" xfId="3" applyNumberFormat="1" applyFont="1" applyFill="1" applyBorder="1" applyAlignment="1" applyProtection="1">
      <alignment horizontal="left" vertical="center" indent="1"/>
      <protection locked="0"/>
    </xf>
    <xf numFmtId="168" fontId="5" fillId="4" borderId="4" xfId="2" applyNumberFormat="1" applyFont="1" applyFill="1" applyBorder="1" applyAlignment="1" applyProtection="1">
      <alignment horizontal="center" vertical="center"/>
      <protection locked="0"/>
    </xf>
    <xf numFmtId="165" fontId="10" fillId="4" borderId="4" xfId="1" applyNumberFormat="1" applyFont="1" applyFill="1" applyBorder="1" applyAlignment="1" applyProtection="1">
      <alignment horizontal="right" vertical="center"/>
      <protection locked="0"/>
    </xf>
    <xf numFmtId="9" fontId="5" fillId="4" borderId="4" xfId="3" applyNumberFormat="1" applyFont="1" applyFill="1" applyBorder="1" applyAlignment="1" applyProtection="1">
      <alignment horizontal="right" vertical="center"/>
      <protection locked="0"/>
    </xf>
    <xf numFmtId="9" fontId="15" fillId="9" borderId="1" xfId="3" applyNumberFormat="1" applyFont="1" applyFill="1" applyBorder="1" applyAlignment="1" applyProtection="1">
      <alignment horizontal="left" vertical="center" wrapText="1" indent="1"/>
      <protection locked="0"/>
    </xf>
    <xf numFmtId="9" fontId="5" fillId="4" borderId="1" xfId="3" applyNumberFormat="1" applyFont="1" applyFill="1" applyBorder="1" applyAlignment="1" applyProtection="1">
      <alignment horizontal="center" vertical="center"/>
      <protection locked="0"/>
    </xf>
    <xf numFmtId="9" fontId="5" fillId="4" borderId="1" xfId="3" applyNumberFormat="1" applyFont="1" applyFill="1" applyBorder="1" applyAlignment="1" applyProtection="1">
      <alignment horizontal="right" vertical="center"/>
      <protection locked="0"/>
    </xf>
    <xf numFmtId="9" fontId="5" fillId="4" borderId="2" xfId="3" applyNumberFormat="1" applyFont="1" applyFill="1" applyBorder="1" applyAlignment="1" applyProtection="1">
      <alignment horizontal="center" vertical="center" wrapText="1"/>
      <protection locked="0"/>
    </xf>
    <xf numFmtId="9" fontId="5" fillId="4" borderId="2" xfId="3" applyNumberFormat="1" applyFont="1" applyFill="1" applyBorder="1" applyAlignment="1" applyProtection="1">
      <alignment horizontal="right" wrapText="1"/>
      <protection locked="0"/>
    </xf>
    <xf numFmtId="9" fontId="15" fillId="4" borderId="2" xfId="3" applyNumberFormat="1" applyFont="1" applyFill="1" applyBorder="1" applyAlignment="1" applyProtection="1">
      <alignment horizontal="left" vertical="center" indent="1"/>
      <protection locked="0"/>
    </xf>
    <xf numFmtId="9" fontId="5" fillId="4" borderId="2" xfId="3" applyNumberFormat="1" applyFont="1" applyFill="1" applyBorder="1" applyAlignment="1" applyProtection="1">
      <alignment horizontal="right"/>
      <protection locked="0"/>
    </xf>
    <xf numFmtId="9" fontId="5" fillId="4" borderId="3" xfId="3" applyNumberFormat="1" applyFont="1" applyFill="1" applyBorder="1" applyAlignment="1" applyProtection="1">
      <alignment horizontal="left" vertical="center" indent="1"/>
      <protection locked="0"/>
    </xf>
    <xf numFmtId="9" fontId="5" fillId="4" borderId="3" xfId="3" applyNumberFormat="1" applyFont="1" applyFill="1" applyBorder="1" applyAlignment="1" applyProtection="1">
      <alignment horizontal="center" vertical="center" wrapText="1"/>
      <protection locked="0"/>
    </xf>
    <xf numFmtId="165" fontId="10" fillId="4" borderId="0" xfId="1" applyNumberFormat="1" applyFont="1" applyFill="1" applyBorder="1" applyAlignment="1" applyProtection="1">
      <alignment horizontal="right" vertical="center"/>
      <protection locked="0"/>
    </xf>
    <xf numFmtId="9" fontId="5" fillId="4" borderId="3" xfId="3" applyNumberFormat="1" applyFont="1" applyFill="1" applyBorder="1" applyAlignment="1" applyProtection="1">
      <alignment horizontal="right"/>
      <protection locked="0"/>
    </xf>
    <xf numFmtId="9" fontId="5" fillId="9" borderId="2" xfId="2" applyFont="1" applyFill="1" applyBorder="1" applyAlignment="1" applyProtection="1">
      <alignment horizontal="left" vertical="center" indent="1"/>
      <protection locked="0"/>
    </xf>
    <xf numFmtId="9" fontId="5" fillId="4" borderId="2" xfId="2" applyFont="1" applyFill="1" applyBorder="1" applyAlignment="1" applyProtection="1">
      <alignment horizontal="center" vertical="center" wrapText="1"/>
      <protection locked="0"/>
    </xf>
    <xf numFmtId="165" fontId="10" fillId="4" borderId="2" xfId="1" applyNumberFormat="1" applyFont="1" applyFill="1" applyBorder="1" applyAlignment="1" applyProtection="1">
      <alignment horizontal="right" vertical="center"/>
      <protection locked="0"/>
    </xf>
    <xf numFmtId="9" fontId="5" fillId="4" borderId="2" xfId="2" applyFont="1" applyFill="1" applyBorder="1" applyAlignment="1" applyProtection="1">
      <alignment horizontal="right" vertical="center" wrapText="1"/>
      <protection locked="0"/>
    </xf>
    <xf numFmtId="0" fontId="7" fillId="6" borderId="0" xfId="3" applyFont="1" applyFill="1" applyAlignment="1" applyProtection="1">
      <alignment horizontal="left" vertical="center" wrapText="1" indent="1"/>
      <protection locked="0"/>
    </xf>
    <xf numFmtId="0" fontId="8" fillId="6" borderId="0" xfId="3" applyFont="1" applyFill="1" applyAlignment="1" applyProtection="1">
      <alignment horizontal="center" vertical="center" wrapText="1"/>
      <protection locked="0"/>
    </xf>
    <xf numFmtId="0" fontId="8" fillId="6" borderId="0" xfId="3" applyFont="1" applyFill="1" applyAlignment="1" applyProtection="1">
      <alignment horizontal="right" vertical="center" wrapText="1" indent="1"/>
      <protection locked="0"/>
    </xf>
    <xf numFmtId="0" fontId="15" fillId="4" borderId="20" xfId="3" applyFont="1" applyFill="1" applyBorder="1" applyAlignment="1" applyProtection="1">
      <alignment horizontal="left" vertical="center" wrapText="1" indent="1"/>
      <protection locked="0"/>
    </xf>
    <xf numFmtId="3" fontId="5" fillId="4" borderId="20" xfId="3" applyNumberFormat="1" applyFont="1" applyFill="1" applyBorder="1" applyAlignment="1" applyProtection="1">
      <alignment horizontal="center" vertical="center"/>
      <protection locked="0"/>
    </xf>
    <xf numFmtId="3" fontId="5" fillId="4" borderId="20" xfId="3" applyNumberFormat="1" applyFont="1" applyFill="1" applyBorder="1" applyAlignment="1" applyProtection="1">
      <alignment horizontal="right" vertical="center"/>
      <protection locked="0"/>
    </xf>
    <xf numFmtId="9" fontId="5" fillId="4" borderId="20" xfId="2" applyFont="1" applyFill="1" applyBorder="1" applyAlignment="1" applyProtection="1">
      <alignment horizontal="right" vertical="center"/>
      <protection locked="0"/>
    </xf>
    <xf numFmtId="0" fontId="5" fillId="4" borderId="21" xfId="3" applyFont="1" applyFill="1" applyBorder="1" applyAlignment="1" applyProtection="1">
      <alignment horizontal="left" vertical="center" indent="1"/>
      <protection locked="0"/>
    </xf>
    <xf numFmtId="3" fontId="5" fillId="4" borderId="21" xfId="3" applyNumberFormat="1" applyFont="1" applyFill="1" applyBorder="1" applyAlignment="1" applyProtection="1">
      <alignment horizontal="center" vertical="center"/>
      <protection locked="0"/>
    </xf>
    <xf numFmtId="167" fontId="5" fillId="4" borderId="21" xfId="3" applyNumberFormat="1" applyFont="1" applyFill="1" applyBorder="1" applyAlignment="1" applyProtection="1">
      <alignment horizontal="right" vertical="center"/>
      <protection locked="0"/>
    </xf>
    <xf numFmtId="0" fontId="9" fillId="4" borderId="21" xfId="0" applyFont="1" applyFill="1" applyBorder="1" applyAlignment="1" applyProtection="1">
      <alignment horizontal="right" vertical="center" wrapText="1"/>
      <protection locked="0"/>
    </xf>
    <xf numFmtId="0" fontId="9" fillId="9" borderId="21" xfId="0" applyFont="1" applyFill="1" applyBorder="1" applyAlignment="1" applyProtection="1">
      <alignment horizontal="right" vertical="center" wrapText="1"/>
      <protection locked="0"/>
    </xf>
    <xf numFmtId="166" fontId="5" fillId="4" borderId="21" xfId="2" applyNumberFormat="1" applyFont="1" applyFill="1" applyBorder="1" applyAlignment="1" applyProtection="1">
      <alignment horizontal="right" vertical="center"/>
      <protection locked="0"/>
    </xf>
    <xf numFmtId="166" fontId="5" fillId="9" borderId="21" xfId="2" applyNumberFormat="1" applyFont="1" applyFill="1" applyBorder="1" applyAlignment="1" applyProtection="1">
      <alignment horizontal="right" vertical="center"/>
      <protection locked="0"/>
    </xf>
    <xf numFmtId="4" fontId="5" fillId="4" borderId="21" xfId="3" applyNumberFormat="1" applyFont="1" applyFill="1" applyBorder="1" applyAlignment="1" applyProtection="1">
      <alignment horizontal="right" vertical="center"/>
      <protection locked="0"/>
    </xf>
    <xf numFmtId="0" fontId="9" fillId="4" borderId="21" xfId="0" applyFont="1" applyFill="1" applyBorder="1" applyAlignment="1" applyProtection="1">
      <alignment horizontal="center" vertical="center"/>
      <protection locked="0"/>
    </xf>
    <xf numFmtId="0" fontId="5" fillId="2" borderId="0" xfId="0" applyFont="1" applyFill="1" applyAlignment="1" applyProtection="1">
      <alignment horizontal="left" vertical="center" indent="1"/>
      <protection locked="0"/>
    </xf>
    <xf numFmtId="0" fontId="9" fillId="4" borderId="20" xfId="3" applyFont="1" applyFill="1" applyBorder="1" applyAlignment="1" applyProtection="1">
      <alignment horizontal="left" vertical="center" indent="1"/>
      <protection locked="0"/>
    </xf>
    <xf numFmtId="165" fontId="10" fillId="4" borderId="20" xfId="1" applyNumberFormat="1" applyFont="1" applyFill="1" applyBorder="1" applyAlignment="1" applyProtection="1">
      <alignment horizontal="right" vertical="center"/>
      <protection locked="0"/>
    </xf>
    <xf numFmtId="166" fontId="5" fillId="4" borderId="20" xfId="2" applyNumberFormat="1" applyFont="1" applyFill="1" applyBorder="1" applyAlignment="1" applyProtection="1">
      <alignment horizontal="right" vertical="center"/>
      <protection locked="0"/>
    </xf>
    <xf numFmtId="166" fontId="5" fillId="9" borderId="20" xfId="2" applyNumberFormat="1" applyFont="1" applyFill="1" applyBorder="1" applyAlignment="1" applyProtection="1">
      <alignment horizontal="right" vertical="center"/>
      <protection locked="0"/>
    </xf>
    <xf numFmtId="0" fontId="5" fillId="2" borderId="0" xfId="0" applyFont="1" applyFill="1" applyAlignment="1" applyProtection="1">
      <alignment horizontal="right" vertical="top"/>
      <protection locked="0"/>
    </xf>
    <xf numFmtId="0" fontId="9" fillId="4" borderId="20" xfId="3" applyFont="1" applyFill="1" applyBorder="1" applyAlignment="1" applyProtection="1">
      <alignment horizontal="left" vertical="center" wrapText="1" indent="1"/>
      <protection locked="0"/>
    </xf>
    <xf numFmtId="9" fontId="5" fillId="4" borderId="21" xfId="2" applyFont="1" applyFill="1" applyBorder="1" applyAlignment="1" applyProtection="1">
      <alignment horizontal="right" vertical="center"/>
      <protection locked="0"/>
    </xf>
    <xf numFmtId="0" fontId="5" fillId="9" borderId="21" xfId="3" applyFont="1" applyFill="1" applyBorder="1" applyAlignment="1" applyProtection="1">
      <alignment horizontal="left" vertical="center" indent="1"/>
      <protection locked="0"/>
    </xf>
    <xf numFmtId="166" fontId="10" fillId="4" borderId="21" xfId="2" applyNumberFormat="1" applyFont="1" applyFill="1" applyBorder="1" applyAlignment="1" applyProtection="1">
      <alignment horizontal="right" vertical="center"/>
      <protection locked="0"/>
    </xf>
    <xf numFmtId="9" fontId="5" fillId="2" borderId="0" xfId="0" applyNumberFormat="1" applyFont="1" applyFill="1" applyAlignment="1" applyProtection="1">
      <alignment vertical="top"/>
      <protection locked="0"/>
    </xf>
    <xf numFmtId="0" fontId="33" fillId="9" borderId="2" xfId="3" applyFont="1" applyFill="1" applyBorder="1" applyAlignment="1" applyProtection="1">
      <alignment horizontal="left" vertical="center" wrapText="1" indent="1"/>
      <protection locked="0"/>
    </xf>
    <xf numFmtId="0" fontId="33" fillId="9" borderId="2" xfId="0" applyFont="1" applyFill="1" applyBorder="1" applyAlignment="1" applyProtection="1">
      <alignment horizontal="center" vertical="top"/>
      <protection locked="0"/>
    </xf>
    <xf numFmtId="0" fontId="33" fillId="9" borderId="2" xfId="3" applyFont="1" applyFill="1" applyBorder="1" applyAlignment="1" applyProtection="1">
      <alignment horizontal="right" vertical="center" wrapText="1" indent="1"/>
      <protection locked="0"/>
    </xf>
    <xf numFmtId="14" fontId="5" fillId="4" borderId="1" xfId="2" applyNumberFormat="1" applyFont="1" applyFill="1" applyBorder="1" applyAlignment="1" applyProtection="1">
      <alignment horizontal="right" vertical="center"/>
      <protection locked="0"/>
    </xf>
    <xf numFmtId="14" fontId="5" fillId="4" borderId="1" xfId="2" applyNumberFormat="1" applyFont="1" applyFill="1" applyBorder="1" applyAlignment="1" applyProtection="1">
      <alignment vertical="center"/>
      <protection locked="0"/>
    </xf>
    <xf numFmtId="14" fontId="35" fillId="9" borderId="1" xfId="2" applyNumberFormat="1" applyFont="1" applyFill="1" applyBorder="1" applyAlignment="1" applyProtection="1">
      <alignment horizontal="right" vertical="center"/>
      <protection locked="0"/>
    </xf>
    <xf numFmtId="0" fontId="5" fillId="4" borderId="2" xfId="3" applyFont="1" applyFill="1" applyBorder="1" applyAlignment="1" applyProtection="1">
      <alignment horizontal="left" vertical="top" indent="1"/>
      <protection locked="0"/>
    </xf>
    <xf numFmtId="0" fontId="5" fillId="4" borderId="2" xfId="3" applyFont="1" applyFill="1" applyBorder="1" applyAlignment="1" applyProtection="1">
      <alignment horizontal="center" vertical="top"/>
      <protection locked="0"/>
    </xf>
    <xf numFmtId="14" fontId="5" fillId="4" borderId="2" xfId="3" applyNumberFormat="1" applyFont="1" applyFill="1" applyBorder="1" applyAlignment="1" applyProtection="1">
      <alignment horizontal="right" vertical="center"/>
      <protection locked="0"/>
    </xf>
    <xf numFmtId="14" fontId="5" fillId="4" borderId="2" xfId="3" applyNumberFormat="1" applyFont="1" applyFill="1" applyBorder="1" applyAlignment="1" applyProtection="1">
      <alignment vertical="center"/>
      <protection locked="0"/>
    </xf>
    <xf numFmtId="14" fontId="5" fillId="4" borderId="2" xfId="3" applyNumberFormat="1" applyFont="1" applyFill="1" applyBorder="1" applyAlignment="1" applyProtection="1">
      <alignment horizontal="right"/>
      <protection locked="0"/>
    </xf>
    <xf numFmtId="0" fontId="2" fillId="2" borderId="0" xfId="0" applyFont="1" applyFill="1" applyAlignment="1" applyProtection="1">
      <alignment vertical="top"/>
      <protection locked="0"/>
    </xf>
    <xf numFmtId="0" fontId="16" fillId="2" borderId="0" xfId="0" applyFont="1" applyFill="1" applyAlignment="1" applyProtection="1">
      <alignment vertical="top"/>
      <protection locked="0"/>
    </xf>
    <xf numFmtId="0" fontId="41" fillId="2" borderId="0" xfId="0" applyFont="1" applyFill="1" applyAlignment="1" applyProtection="1">
      <alignment vertical="top"/>
      <protection locked="0"/>
    </xf>
    <xf numFmtId="0" fontId="2" fillId="2" borderId="0" xfId="0" applyFont="1" applyFill="1" applyAlignment="1" applyProtection="1">
      <alignment vertical="top" wrapText="1"/>
      <protection locked="0"/>
    </xf>
    <xf numFmtId="0" fontId="41" fillId="2" borderId="0" xfId="0" applyFont="1" applyFill="1" applyAlignment="1" applyProtection="1">
      <alignment vertical="center"/>
      <protection locked="0"/>
    </xf>
    <xf numFmtId="0" fontId="43" fillId="2" borderId="0" xfId="0" applyFont="1" applyFill="1" applyProtection="1">
      <protection locked="0"/>
    </xf>
    <xf numFmtId="0" fontId="44" fillId="0" borderId="0" xfId="0" applyFont="1" applyProtection="1">
      <protection locked="0"/>
    </xf>
    <xf numFmtId="0" fontId="48" fillId="2" borderId="0" xfId="4" applyFont="1" applyFill="1" applyAlignment="1">
      <alignment vertical="center" wrapText="1"/>
    </xf>
    <xf numFmtId="0" fontId="49" fillId="0" borderId="0" xfId="0" applyFont="1"/>
    <xf numFmtId="0" fontId="51" fillId="2" borderId="0" xfId="0" applyFont="1" applyFill="1" applyAlignment="1" applyProtection="1">
      <alignment vertical="center"/>
      <protection locked="0"/>
    </xf>
    <xf numFmtId="20" fontId="42" fillId="2" borderId="0" xfId="0" applyNumberFormat="1" applyFont="1" applyFill="1" applyAlignment="1" applyProtection="1">
      <alignment horizontal="left" vertical="top" wrapText="1"/>
      <protection locked="0"/>
    </xf>
    <xf numFmtId="0" fontId="41" fillId="2" borderId="0" xfId="0" applyFont="1" applyFill="1" applyAlignment="1" applyProtection="1">
      <alignment horizontal="left" vertical="top" wrapText="1"/>
      <protection locked="0"/>
    </xf>
    <xf numFmtId="0" fontId="41" fillId="2" borderId="0" xfId="0" applyFont="1" applyFill="1" applyAlignment="1" applyProtection="1">
      <alignment horizontal="left" vertical="center" wrapText="1"/>
      <protection locked="0"/>
    </xf>
    <xf numFmtId="0" fontId="42" fillId="2" borderId="0" xfId="0" applyFont="1" applyFill="1" applyAlignment="1" applyProtection="1">
      <alignment horizontal="left" vertical="top" wrapText="1"/>
      <protection locked="0"/>
    </xf>
    <xf numFmtId="0" fontId="6" fillId="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wrapText="1"/>
      <protection locked="0"/>
    </xf>
    <xf numFmtId="0" fontId="42" fillId="2" borderId="0" xfId="0" applyFont="1" applyFill="1" applyAlignment="1" applyProtection="1">
      <alignment horizontal="left" vertical="center" wrapText="1"/>
      <protection locked="0"/>
    </xf>
    <xf numFmtId="0" fontId="17" fillId="2" borderId="0" xfId="0" applyFont="1" applyFill="1" applyAlignment="1">
      <alignment horizontal="left" vertical="center" wrapText="1"/>
    </xf>
    <xf numFmtId="0" fontId="6" fillId="3" borderId="0" xfId="0" applyFont="1" applyFill="1" applyAlignment="1">
      <alignment horizontal="center" vertical="center" wrapText="1"/>
    </xf>
    <xf numFmtId="0" fontId="6" fillId="5" borderId="0" xfId="0" applyFont="1" applyFill="1" applyAlignment="1">
      <alignment horizontal="center" vertical="center" wrapText="1"/>
    </xf>
    <xf numFmtId="0" fontId="6" fillId="8" borderId="0" xfId="0" applyFont="1" applyFill="1" applyAlignment="1">
      <alignment horizontal="center" vertical="center" wrapText="1"/>
    </xf>
    <xf numFmtId="0" fontId="20" fillId="2" borderId="0" xfId="0" applyFont="1" applyFill="1" applyAlignment="1">
      <alignment horizontal="left" wrapText="1"/>
    </xf>
    <xf numFmtId="0" fontId="7" fillId="3" borderId="0" xfId="3" applyFont="1" applyFill="1" applyBorder="1" applyAlignment="1" applyProtection="1">
      <alignment horizontal="left" vertical="center" wrapText="1" indent="1"/>
      <protection locked="0"/>
    </xf>
    <xf numFmtId="0" fontId="5" fillId="2" borderId="0" xfId="0" applyFont="1" applyFill="1" applyProtection="1">
      <protection locked="0"/>
    </xf>
    <xf numFmtId="0" fontId="0" fillId="9" borderId="21" xfId="3" applyFont="1" applyFill="1" applyBorder="1" applyAlignment="1" applyProtection="1">
      <alignment horizontal="left" vertical="center" indent="1"/>
      <protection locked="0"/>
    </xf>
    <xf numFmtId="0" fontId="20" fillId="2" borderId="0" xfId="0" applyFont="1" applyFill="1" applyAlignment="1">
      <alignment horizontal="left" vertical="center" wrapText="1"/>
    </xf>
    <xf numFmtId="0" fontId="0" fillId="0" borderId="0" xfId="0" applyAlignment="1">
      <alignment vertical="center" readingOrder="1"/>
    </xf>
  </cellXfs>
  <cellStyles count="5">
    <cellStyle name="Comma" xfId="1" builtinId="3"/>
    <cellStyle name="Hyperlink" xfId="4" builtinId="8"/>
    <cellStyle name="Normal" xfId="0" builtinId="0"/>
    <cellStyle name="Normal 2" xfId="3" xr:uid="{D39B17FC-10E2-4FA3-B7AA-F03E9C03CC77}"/>
    <cellStyle name="Percent" xfId="2" builtinId="5"/>
  </cellStyles>
  <dxfs count="0"/>
  <tableStyles count="0" defaultTableStyle="TableStyleMedium2" defaultPivotStyle="PivotStyleLight16"/>
  <colors>
    <mruColors>
      <color rgb="FFE3D5BB"/>
      <color rgb="FFCAAB79"/>
      <color rgb="FFEDADB0"/>
      <color rgb="FFAF27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Nauticus LC" panose="02000500000000000000" pitchFamily="2" charset="0"/>
                <a:ea typeface="+mn-ea"/>
                <a:cs typeface="+mn-cs"/>
              </a:defRPr>
            </a:pPr>
            <a:r>
              <a:rPr lang="en-AU" sz="1200">
                <a:latin typeface="Nauticus LC" panose="02000500000000000000" pitchFamily="2" charset="0"/>
              </a:rPr>
              <a:t>Water Usage Intensity (kL/T)</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Nauticus LC" panose="02000500000000000000" pitchFamily="2" charset="0"/>
              <a:ea typeface="+mn-ea"/>
              <a:cs typeface="+mn-cs"/>
            </a:defRPr>
          </a:pPr>
          <a:endParaRPr lang="en-US"/>
        </a:p>
      </c:txPr>
    </c:title>
    <c:autoTitleDeleted val="0"/>
    <c:plotArea>
      <c:layout/>
      <c:barChart>
        <c:barDir val="col"/>
        <c:grouping val="stacked"/>
        <c:varyColors val="0"/>
        <c:ser>
          <c:idx val="0"/>
          <c:order val="0"/>
          <c:tx>
            <c:strRef>
              <c:f>'Graphs (hidden)'!$B$1</c:f>
              <c:strCache>
                <c:ptCount val="1"/>
                <c:pt idx="0">
                  <c:v>Water Withdrawals</c:v>
                </c:pt>
              </c:strCache>
            </c:strRef>
          </c:tx>
          <c:spPr>
            <a:solidFill>
              <a:srgbClr val="CAAB79"/>
            </a:solidFill>
            <a:ln>
              <a:noFill/>
            </a:ln>
            <a:effectLst/>
          </c:spPr>
          <c:invertIfNegative val="0"/>
          <c:dLbls>
            <c:dLbl>
              <c:idx val="0"/>
              <c:tx>
                <c:rich>
                  <a:bodyPr/>
                  <a:lstStyle/>
                  <a:p>
                    <a:fld id="{888590D2-2C4A-4EA5-8185-81B4C61E7DC9}"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ADC-44B4-B551-174E23D78E83}"/>
                </c:ext>
              </c:extLst>
            </c:dLbl>
            <c:dLbl>
              <c:idx val="1"/>
              <c:tx>
                <c:rich>
                  <a:bodyPr/>
                  <a:lstStyle/>
                  <a:p>
                    <a:fld id="{F841D4C3-026E-4BA4-B2BC-0D10D3964FB7}"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ADC-44B4-B551-174E23D78E83}"/>
                </c:ext>
              </c:extLst>
            </c:dLbl>
            <c:dLbl>
              <c:idx val="2"/>
              <c:tx>
                <c:rich>
                  <a:bodyPr/>
                  <a:lstStyle/>
                  <a:p>
                    <a:fld id="{E72490AF-5FAB-464C-915E-664AD351CF61}"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ADC-44B4-B551-174E23D78E83}"/>
                </c:ext>
              </c:extLst>
            </c:dLbl>
            <c:dLbl>
              <c:idx val="3"/>
              <c:tx>
                <c:rich>
                  <a:bodyPr/>
                  <a:lstStyle/>
                  <a:p>
                    <a:fld id="{BFB829C9-A657-4A33-A4F3-D16DA4AB50E6}"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ADC-44B4-B551-174E23D78E83}"/>
                </c:ext>
              </c:extLst>
            </c:dLbl>
            <c:dLbl>
              <c:idx val="4"/>
              <c:tx>
                <c:rich>
                  <a:bodyPr/>
                  <a:lstStyle/>
                  <a:p>
                    <a:fld id="{D18746DE-93C5-4BBE-8DEC-BC19C70AD647}"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ADC-44B4-B551-174E23D78E83}"/>
                </c:ext>
              </c:extLst>
            </c:dLbl>
            <c:dLbl>
              <c:idx val="5"/>
              <c:tx>
                <c:rich>
                  <a:bodyPr/>
                  <a:lstStyle/>
                  <a:p>
                    <a:fld id="{226E931C-DAB8-4840-8B87-2ECD1204964A}"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ADC-44B4-B551-174E23D78E83}"/>
                </c:ext>
              </c:extLst>
            </c:dLbl>
            <c:dLbl>
              <c:idx val="6"/>
              <c:tx>
                <c:rich>
                  <a:bodyPr/>
                  <a:lstStyle/>
                  <a:p>
                    <a:fld id="{287752AD-6EE0-4854-9480-B29CCF2ADA56}"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ADC-44B4-B551-174E23D78E83}"/>
                </c:ext>
              </c:extLst>
            </c:dLbl>
            <c:dLbl>
              <c:idx val="7"/>
              <c:tx>
                <c:rich>
                  <a:bodyPr/>
                  <a:lstStyle/>
                  <a:p>
                    <a:fld id="{36CD970D-9BA8-42D7-A23C-A0ACE658E38A}"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ADC-44B4-B551-174E23D78E83}"/>
                </c:ext>
              </c:extLst>
            </c:dLbl>
            <c:spPr>
              <a:noFill/>
              <a:ln>
                <a:noFill/>
              </a:ln>
              <a:effectLst/>
            </c:spPr>
            <c:txPr>
              <a:bodyPr rot="0" spcFirstLastPara="1" vertOverflow="ellipsis" vert="horz" wrap="square" lIns="38100" tIns="19050" rIns="38100" bIns="19050" anchor="ctr" anchorCtr="0">
                <a:spAutoFit/>
              </a:bodyPr>
              <a:lstStyle/>
              <a:p>
                <a:pPr algn="ctr">
                  <a:defRPr lang="en-US" sz="1400" b="0" i="0" u="none" strike="noStrike" kern="1200" baseline="0">
                    <a:solidFill>
                      <a:schemeClr val="bg1"/>
                    </a:solidFill>
                    <a:latin typeface="Nauticus LC" panose="02000500000000000000" pitchFamily="2" charset="0"/>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'Graphs (hidden)'!$A$2:$A$9</c:f>
              <c:strCache>
                <c:ptCount val="8"/>
                <c:pt idx="0">
                  <c:v>FY19</c:v>
                </c:pt>
                <c:pt idx="1">
                  <c:v>FY20</c:v>
                </c:pt>
                <c:pt idx="2">
                  <c:v>FY21</c:v>
                </c:pt>
                <c:pt idx="3">
                  <c:v>FY22</c:v>
                </c:pt>
                <c:pt idx="4">
                  <c:v>FY23</c:v>
                </c:pt>
                <c:pt idx="5">
                  <c:v>FY24</c:v>
                </c:pt>
                <c:pt idx="6">
                  <c:v>FY25</c:v>
                </c:pt>
                <c:pt idx="7">
                  <c:v>FY26</c:v>
                </c:pt>
              </c:strCache>
            </c:strRef>
          </c:cat>
          <c:val>
            <c:numRef>
              <c:f>'Graphs (hidden)'!$B$2:$B$9</c:f>
              <c:numCache>
                <c:formatCode>0.00</c:formatCode>
                <c:ptCount val="8"/>
                <c:pt idx="0">
                  <c:v>2.6713541811336641</c:v>
                </c:pt>
                <c:pt idx="1">
                  <c:v>2.73</c:v>
                </c:pt>
                <c:pt idx="2">
                  <c:v>2.58</c:v>
                </c:pt>
                <c:pt idx="3">
                  <c:v>2.4300000000000002</c:v>
                </c:pt>
                <c:pt idx="4">
                  <c:v>2.4900000000000002</c:v>
                </c:pt>
                <c:pt idx="5">
                  <c:v>2.5499999999999998</c:v>
                </c:pt>
                <c:pt idx="6">
                  <c:v>2.4060691503580696</c:v>
                </c:pt>
                <c:pt idx="7" formatCode="#,##0.00">
                  <c:v>2.4097925345862206</c:v>
                </c:pt>
              </c:numCache>
            </c:numRef>
          </c:val>
          <c:extLst>
            <c:ext xmlns:c15="http://schemas.microsoft.com/office/drawing/2012/chart" uri="{02D57815-91ED-43cb-92C2-25804820EDAC}">
              <c15:datalabelsRange>
                <c15:f>'Graphs (hidden)'!$G$2:$G$9</c15:f>
                <c15:dlblRangeCache>
                  <c:ptCount val="8"/>
                  <c:pt idx="0">
                    <c:v>80%</c:v>
                  </c:pt>
                  <c:pt idx="1">
                    <c:v>81%</c:v>
                  </c:pt>
                  <c:pt idx="2">
                    <c:v>81%</c:v>
                  </c:pt>
                  <c:pt idx="3">
                    <c:v>80%</c:v>
                  </c:pt>
                  <c:pt idx="4">
                    <c:v>83%</c:v>
                  </c:pt>
                  <c:pt idx="5">
                    <c:v>85%</c:v>
                  </c:pt>
                  <c:pt idx="6">
                    <c:v>83%</c:v>
                  </c:pt>
                  <c:pt idx="7">
                    <c:v>81%</c:v>
                  </c:pt>
                </c15:dlblRangeCache>
              </c15:datalabelsRange>
            </c:ext>
            <c:ext xmlns:c16="http://schemas.microsoft.com/office/drawing/2014/chart" uri="{C3380CC4-5D6E-409C-BE32-E72D297353CC}">
              <c16:uniqueId val="{00000000-FADC-44B4-B551-174E23D78E83}"/>
            </c:ext>
          </c:extLst>
        </c:ser>
        <c:ser>
          <c:idx val="1"/>
          <c:order val="1"/>
          <c:tx>
            <c:strRef>
              <c:f>'Graphs (hidden)'!$C$1</c:f>
              <c:strCache>
                <c:ptCount val="1"/>
                <c:pt idx="0">
                  <c:v>Water Recycled</c:v>
                </c:pt>
              </c:strCache>
            </c:strRef>
          </c:tx>
          <c:spPr>
            <a:solidFill>
              <a:srgbClr val="AF272F"/>
            </a:solidFill>
            <a:ln>
              <a:noFill/>
            </a:ln>
            <a:effectLst/>
          </c:spPr>
          <c:invertIfNegative val="0"/>
          <c:dLbls>
            <c:dLbl>
              <c:idx val="0"/>
              <c:tx>
                <c:rich>
                  <a:bodyPr/>
                  <a:lstStyle/>
                  <a:p>
                    <a:fld id="{278B0D87-0731-4F28-A4B5-0B36DFB7F8CD}" type="CELLRANGE">
                      <a:rPr lang="en-US"/>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ADC-44B4-B551-174E23D78E83}"/>
                </c:ext>
              </c:extLst>
            </c:dLbl>
            <c:dLbl>
              <c:idx val="1"/>
              <c:tx>
                <c:rich>
                  <a:bodyPr/>
                  <a:lstStyle/>
                  <a:p>
                    <a:fld id="{DB2D7647-2115-448F-B258-C9063CD7BD2A}"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ADC-44B4-B551-174E23D78E83}"/>
                </c:ext>
              </c:extLst>
            </c:dLbl>
            <c:dLbl>
              <c:idx val="2"/>
              <c:tx>
                <c:rich>
                  <a:bodyPr/>
                  <a:lstStyle/>
                  <a:p>
                    <a:fld id="{B15C8C7F-5390-40D3-8CEF-72D13EA836F1}"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ADC-44B4-B551-174E23D78E83}"/>
                </c:ext>
              </c:extLst>
            </c:dLbl>
            <c:dLbl>
              <c:idx val="3"/>
              <c:tx>
                <c:rich>
                  <a:bodyPr/>
                  <a:lstStyle/>
                  <a:p>
                    <a:fld id="{83B6246D-02E2-4744-8E75-0B4D822202AC}"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ADC-44B4-B551-174E23D78E83}"/>
                </c:ext>
              </c:extLst>
            </c:dLbl>
            <c:dLbl>
              <c:idx val="4"/>
              <c:tx>
                <c:rich>
                  <a:bodyPr/>
                  <a:lstStyle/>
                  <a:p>
                    <a:fld id="{88519A40-97BD-4A09-9435-74E2B9C441D4}"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ADC-44B4-B551-174E23D78E83}"/>
                </c:ext>
              </c:extLst>
            </c:dLbl>
            <c:dLbl>
              <c:idx val="5"/>
              <c:tx>
                <c:rich>
                  <a:bodyPr/>
                  <a:lstStyle/>
                  <a:p>
                    <a:fld id="{443D7045-347F-4A40-A849-66151A5266F7}"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ADC-44B4-B551-174E23D78E83}"/>
                </c:ext>
              </c:extLst>
            </c:dLbl>
            <c:dLbl>
              <c:idx val="6"/>
              <c:tx>
                <c:rich>
                  <a:bodyPr/>
                  <a:lstStyle/>
                  <a:p>
                    <a:fld id="{01BA36DB-A6CB-49C2-A679-B5E0EE5CEB82}"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ADC-44B4-B551-174E23D78E83}"/>
                </c:ext>
              </c:extLst>
            </c:dLbl>
            <c:dLbl>
              <c:idx val="7"/>
              <c:tx>
                <c:rich>
                  <a:bodyPr/>
                  <a:lstStyle/>
                  <a:p>
                    <a:fld id="{CADEDD63-9075-4797-85E6-16A5AF70EB9D}" type="CELLRANGE">
                      <a:rPr lang="en-AU"/>
                      <a:pPr/>
                      <a:t>[CELLRANGE]</a:t>
                    </a:fld>
                    <a:endParaRPr lang="en-AU"/>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ADC-44B4-B551-174E23D78E83}"/>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Nauticus LC" panose="02000500000000000000" pitchFamily="2" charset="0"/>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'Graphs (hidden)'!$A$2:$A$9</c:f>
              <c:strCache>
                <c:ptCount val="8"/>
                <c:pt idx="0">
                  <c:v>FY19</c:v>
                </c:pt>
                <c:pt idx="1">
                  <c:v>FY20</c:v>
                </c:pt>
                <c:pt idx="2">
                  <c:v>FY21</c:v>
                </c:pt>
                <c:pt idx="3">
                  <c:v>FY22</c:v>
                </c:pt>
                <c:pt idx="4">
                  <c:v>FY23</c:v>
                </c:pt>
                <c:pt idx="5">
                  <c:v>FY24</c:v>
                </c:pt>
                <c:pt idx="6">
                  <c:v>FY25</c:v>
                </c:pt>
                <c:pt idx="7">
                  <c:v>FY26</c:v>
                </c:pt>
              </c:strCache>
            </c:strRef>
          </c:cat>
          <c:val>
            <c:numRef>
              <c:f>'Graphs (hidden)'!$C$2:$C$9</c:f>
              <c:numCache>
                <c:formatCode>0.00</c:formatCode>
                <c:ptCount val="8"/>
                <c:pt idx="0">
                  <c:v>0.67763594436135266</c:v>
                </c:pt>
                <c:pt idx="1">
                  <c:v>0.63</c:v>
                </c:pt>
                <c:pt idx="2">
                  <c:v>0.61</c:v>
                </c:pt>
                <c:pt idx="3">
                  <c:v>0.6</c:v>
                </c:pt>
                <c:pt idx="4">
                  <c:v>0.52</c:v>
                </c:pt>
                <c:pt idx="5">
                  <c:v>0.45</c:v>
                </c:pt>
                <c:pt idx="6">
                  <c:v>0.50393084964193058</c:v>
                </c:pt>
                <c:pt idx="7">
                  <c:v>0.58020746541377965</c:v>
                </c:pt>
              </c:numCache>
            </c:numRef>
          </c:val>
          <c:extLst>
            <c:ext xmlns:c15="http://schemas.microsoft.com/office/drawing/2012/chart" uri="{02D57815-91ED-43cb-92C2-25804820EDAC}">
              <c15:datalabelsRange>
                <c15:f>'Graphs (hidden)'!$H$2:$H$9</c15:f>
                <c15:dlblRangeCache>
                  <c:ptCount val="8"/>
                  <c:pt idx="0">
                    <c:v>20%</c:v>
                  </c:pt>
                  <c:pt idx="1">
                    <c:v>19%</c:v>
                  </c:pt>
                  <c:pt idx="2">
                    <c:v>19%</c:v>
                  </c:pt>
                  <c:pt idx="3">
                    <c:v>20%</c:v>
                  </c:pt>
                  <c:pt idx="4">
                    <c:v>17%</c:v>
                  </c:pt>
                  <c:pt idx="5">
                    <c:v>15%</c:v>
                  </c:pt>
                  <c:pt idx="6">
                    <c:v>17%</c:v>
                  </c:pt>
                  <c:pt idx="7">
                    <c:v>19%</c:v>
                  </c:pt>
                </c15:dlblRangeCache>
              </c15:datalabelsRange>
            </c:ext>
            <c:ext xmlns:c16="http://schemas.microsoft.com/office/drawing/2014/chart" uri="{C3380CC4-5D6E-409C-BE32-E72D297353CC}">
              <c16:uniqueId val="{00000001-FADC-44B4-B551-174E23D78E83}"/>
            </c:ext>
          </c:extLst>
        </c:ser>
        <c:ser>
          <c:idx val="2"/>
          <c:order val="2"/>
          <c:tx>
            <c:strRef>
              <c:f>'Graphs (hidden)'!$D$1</c:f>
              <c:strCache>
                <c:ptCount val="1"/>
                <c:pt idx="0">
                  <c:v>Label</c:v>
                </c:pt>
              </c:strCache>
            </c:strRef>
          </c:tx>
          <c:spPr>
            <a:noFill/>
            <a:ln>
              <a:noFill/>
            </a:ln>
            <a:effectLst/>
          </c:spPr>
          <c:invertIfNegative val="0"/>
          <c:dLbls>
            <c:dLbl>
              <c:idx val="0"/>
              <c:layout>
                <c:manualLayout>
                  <c:x val="0"/>
                  <c:y val="-2.7452605262469496E-2"/>
                </c:manualLayout>
              </c:layout>
              <c:tx>
                <c:rich>
                  <a:bodyPr/>
                  <a:lstStyle/>
                  <a:p>
                    <a:fld id="{0EFFAE1A-4879-4C4A-8066-D513CC21FB5F}" type="CELLRANGE">
                      <a:rPr lang="en-US"/>
                      <a:pPr/>
                      <a:t>[CELLRANGE]</a:t>
                    </a:fld>
                    <a:endParaRPr lang="en-AU"/>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ADC-44B4-B551-174E23D78E83}"/>
                </c:ext>
              </c:extLst>
            </c:dLbl>
            <c:dLbl>
              <c:idx val="1"/>
              <c:layout>
                <c:manualLayout>
                  <c:x val="0"/>
                  <c:y val="-2.7452605262469509E-2"/>
                </c:manualLayout>
              </c:layout>
              <c:tx>
                <c:rich>
                  <a:bodyPr/>
                  <a:lstStyle/>
                  <a:p>
                    <a:fld id="{60B625F1-5494-4DED-AAE7-5B8C6C7CC9DF}" type="CELLRANGE">
                      <a:rPr lang="en-US"/>
                      <a:pPr/>
                      <a:t>[CELLRANGE]</a:t>
                    </a:fld>
                    <a:endParaRPr lang="en-AU"/>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ADC-44B4-B551-174E23D78E83}"/>
                </c:ext>
              </c:extLst>
            </c:dLbl>
            <c:dLbl>
              <c:idx val="2"/>
              <c:layout>
                <c:manualLayout>
                  <c:x val="0"/>
                  <c:y val="-2.7452605262469482E-2"/>
                </c:manualLayout>
              </c:layout>
              <c:tx>
                <c:rich>
                  <a:bodyPr/>
                  <a:lstStyle/>
                  <a:p>
                    <a:fld id="{92AEC567-A014-4E97-8DC9-84B01BC53945}" type="CELLRANGE">
                      <a:rPr lang="en-US"/>
                      <a:pPr/>
                      <a:t>[CELLRANGE]</a:t>
                    </a:fld>
                    <a:endParaRPr lang="en-AU"/>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ADC-44B4-B551-174E23D78E83}"/>
                </c:ext>
              </c:extLst>
            </c:dLbl>
            <c:dLbl>
              <c:idx val="3"/>
              <c:layout>
                <c:manualLayout>
                  <c:x val="0"/>
                  <c:y val="-2.4486346802793796E-2"/>
                </c:manualLayout>
              </c:layout>
              <c:tx>
                <c:rich>
                  <a:bodyPr/>
                  <a:lstStyle/>
                  <a:p>
                    <a:fld id="{013B66B9-A05A-49A8-9E9B-61E909BBABD1}" type="CELLRANGE">
                      <a:rPr lang="en-US"/>
                      <a:pPr/>
                      <a:t>[CELLRANGE]</a:t>
                    </a:fld>
                    <a:endParaRPr lang="en-AU"/>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ADC-44B4-B551-174E23D78E83}"/>
                </c:ext>
              </c:extLst>
            </c:dLbl>
            <c:dLbl>
              <c:idx val="4"/>
              <c:layout>
                <c:manualLayout>
                  <c:x val="0"/>
                  <c:y val="-2.4486346802793796E-2"/>
                </c:manualLayout>
              </c:layout>
              <c:tx>
                <c:rich>
                  <a:bodyPr/>
                  <a:lstStyle/>
                  <a:p>
                    <a:fld id="{0FF7161B-F856-44EB-95DC-0B11360D8D69}" type="CELLRANGE">
                      <a:rPr lang="en-US"/>
                      <a:pPr/>
                      <a:t>[CELLRANGE]</a:t>
                    </a:fld>
                    <a:endParaRPr lang="en-AU"/>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ADC-44B4-B551-174E23D78E83}"/>
                </c:ext>
              </c:extLst>
            </c:dLbl>
            <c:dLbl>
              <c:idx val="5"/>
              <c:layout>
                <c:manualLayout>
                  <c:x val="0"/>
                  <c:y val="-2.4486346802793796E-2"/>
                </c:manualLayout>
              </c:layout>
              <c:tx>
                <c:rich>
                  <a:bodyPr/>
                  <a:lstStyle/>
                  <a:p>
                    <a:fld id="{DE9CFADD-7582-48BE-B598-765EF1C6E417}" type="CELLRANGE">
                      <a:rPr lang="en-US"/>
                      <a:pPr/>
                      <a:t>[CELLRANGE]</a:t>
                    </a:fld>
                    <a:endParaRPr lang="en-AU"/>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ADC-44B4-B551-174E23D78E83}"/>
                </c:ext>
              </c:extLst>
            </c:dLbl>
            <c:dLbl>
              <c:idx val="6"/>
              <c:layout>
                <c:manualLayout>
                  <c:x val="0"/>
                  <c:y val="-2.4486346802793796E-2"/>
                </c:manualLayout>
              </c:layout>
              <c:tx>
                <c:rich>
                  <a:bodyPr/>
                  <a:lstStyle/>
                  <a:p>
                    <a:fld id="{E9BFEC39-2A6C-4D3A-A20A-F39509356471}" type="CELLRANGE">
                      <a:rPr lang="en-US"/>
                      <a:pPr/>
                      <a:t>[CELLRANGE]</a:t>
                    </a:fld>
                    <a:endParaRPr lang="en-AU"/>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ADC-44B4-B551-174E23D78E83}"/>
                </c:ext>
              </c:extLst>
            </c:dLbl>
            <c:dLbl>
              <c:idx val="7"/>
              <c:layout>
                <c:manualLayout>
                  <c:x val="0"/>
                  <c:y val="-2.4486346802793824E-2"/>
                </c:manualLayout>
              </c:layout>
              <c:tx>
                <c:rich>
                  <a:bodyPr/>
                  <a:lstStyle/>
                  <a:p>
                    <a:fld id="{9108AE5B-4358-4E51-B99E-4B8F3EE49A0C}" type="CELLRANGE">
                      <a:rPr lang="en-US"/>
                      <a:pPr/>
                      <a:t>[CELLRANGE]</a:t>
                    </a:fld>
                    <a:endParaRPr lang="en-AU"/>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ADC-44B4-B551-174E23D78E83}"/>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Nauticus LC" panose="02000500000000000000" pitchFamily="2" charset="0"/>
                    <a:ea typeface="+mn-ea"/>
                    <a:cs typeface="+mn-cs"/>
                  </a:defRPr>
                </a:pPr>
                <a:endParaRPr lang="en-US"/>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'Graphs (hidden)'!$A$2:$A$9</c:f>
              <c:strCache>
                <c:ptCount val="8"/>
                <c:pt idx="0">
                  <c:v>FY19</c:v>
                </c:pt>
                <c:pt idx="1">
                  <c:v>FY20</c:v>
                </c:pt>
                <c:pt idx="2">
                  <c:v>FY21</c:v>
                </c:pt>
                <c:pt idx="3">
                  <c:v>FY22</c:v>
                </c:pt>
                <c:pt idx="4">
                  <c:v>FY23</c:v>
                </c:pt>
                <c:pt idx="5">
                  <c:v>FY24</c:v>
                </c:pt>
                <c:pt idx="6">
                  <c:v>FY25</c:v>
                </c:pt>
                <c:pt idx="7">
                  <c:v>FY26</c:v>
                </c:pt>
              </c:strCache>
            </c:strRef>
          </c:cat>
          <c:val>
            <c:numRef>
              <c:f>'Graphs (hidden)'!$D$2:$D$9</c:f>
              <c:numCache>
                <c:formatCode>0</c:formatCode>
                <c:ptCount val="8"/>
                <c:pt idx="0">
                  <c:v>9.9999999999999995E-7</c:v>
                </c:pt>
                <c:pt idx="1">
                  <c:v>9.9999999999999995E-7</c:v>
                </c:pt>
                <c:pt idx="2">
                  <c:v>9.9999999999999995E-7</c:v>
                </c:pt>
                <c:pt idx="3">
                  <c:v>9.9999999999999995E-7</c:v>
                </c:pt>
                <c:pt idx="4">
                  <c:v>9.9999999999999995E-7</c:v>
                </c:pt>
                <c:pt idx="5">
                  <c:v>9.9999999999999995E-7</c:v>
                </c:pt>
                <c:pt idx="6">
                  <c:v>9.9999999999999995E-7</c:v>
                </c:pt>
                <c:pt idx="7">
                  <c:v>9.9999999999999995E-7</c:v>
                </c:pt>
              </c:numCache>
            </c:numRef>
          </c:val>
          <c:extLst>
            <c:ext xmlns:c15="http://schemas.microsoft.com/office/drawing/2012/chart" uri="{02D57815-91ED-43cb-92C2-25804820EDAC}">
              <c15:datalabelsRange>
                <c15:f>'Graphs (hidden)'!$E$2:$E$9</c15:f>
                <c15:dlblRangeCache>
                  <c:ptCount val="8"/>
                  <c:pt idx="0">
                    <c:v>3.35</c:v>
                  </c:pt>
                  <c:pt idx="1">
                    <c:v>3.36</c:v>
                  </c:pt>
                  <c:pt idx="2">
                    <c:v>3.19</c:v>
                  </c:pt>
                  <c:pt idx="3">
                    <c:v>3.03</c:v>
                  </c:pt>
                  <c:pt idx="4">
                    <c:v>3.01</c:v>
                  </c:pt>
                  <c:pt idx="5">
                    <c:v>3.00</c:v>
                  </c:pt>
                  <c:pt idx="6">
                    <c:v>2.91</c:v>
                  </c:pt>
                  <c:pt idx="7">
                    <c:v>2.99</c:v>
                  </c:pt>
                </c15:dlblRangeCache>
              </c15:datalabelsRange>
            </c:ext>
            <c:ext xmlns:c16="http://schemas.microsoft.com/office/drawing/2014/chart" uri="{C3380CC4-5D6E-409C-BE32-E72D297353CC}">
              <c16:uniqueId val="{00000002-FADC-44B4-B551-174E23D78E83}"/>
            </c:ext>
          </c:extLst>
        </c:ser>
        <c:dLbls>
          <c:showLegendKey val="0"/>
          <c:showVal val="0"/>
          <c:showCatName val="0"/>
          <c:showSerName val="0"/>
          <c:showPercent val="0"/>
          <c:showBubbleSize val="0"/>
        </c:dLbls>
        <c:gapWidth val="50"/>
        <c:overlap val="100"/>
        <c:axId val="1834118287"/>
        <c:axId val="874857135"/>
      </c:barChart>
      <c:catAx>
        <c:axId val="18341182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1000" b="0" i="0" u="none" strike="noStrike" kern="1200" baseline="0">
                <a:solidFill>
                  <a:schemeClr val="tx1">
                    <a:lumMod val="65000"/>
                    <a:lumOff val="35000"/>
                  </a:schemeClr>
                </a:solidFill>
                <a:latin typeface="Nauticus LC" panose="02000500000000000000" pitchFamily="2" charset="0"/>
                <a:ea typeface="+mn-ea"/>
                <a:cs typeface="+mn-cs"/>
              </a:defRPr>
            </a:pPr>
            <a:endParaRPr lang="en-US"/>
          </a:p>
        </c:txPr>
        <c:crossAx val="874857135"/>
        <c:crosses val="autoZero"/>
        <c:auto val="1"/>
        <c:lblAlgn val="ctr"/>
        <c:lblOffset val="100"/>
        <c:noMultiLvlLbl val="0"/>
      </c:catAx>
      <c:valAx>
        <c:axId val="874857135"/>
        <c:scaling>
          <c:orientation val="minMax"/>
          <c:max val="3.5"/>
        </c:scaling>
        <c:delete val="1"/>
        <c:axPos val="l"/>
        <c:numFmt formatCode="0.00" sourceLinked="1"/>
        <c:majorTickMark val="none"/>
        <c:minorTickMark val="none"/>
        <c:tickLblPos val="nextTo"/>
        <c:crossAx val="1834118287"/>
        <c:crosses val="autoZero"/>
        <c:crossBetween val="between"/>
      </c:valAx>
      <c:spPr>
        <a:noFill/>
        <a:ln w="25400">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Nauticus LC" panose="02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Nauticus LC" panose="02000500000000000000" pitchFamily="2" charset="0"/>
                <a:ea typeface="+mn-ea"/>
                <a:cs typeface="+mn-cs"/>
              </a:defRPr>
            </a:pPr>
            <a:r>
              <a:rPr lang="en-US" sz="1200">
                <a:latin typeface="Nauticus LC" panose="02000500000000000000" pitchFamily="2" charset="0"/>
              </a:rPr>
              <a:t>Total scope 1 &amp; 2 location-based (Tonnes CO2e)</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Nauticus LC" panose="02000500000000000000" pitchFamily="2" charset="0"/>
              <a:ea typeface="+mn-ea"/>
              <a:cs typeface="+mn-cs"/>
            </a:defRPr>
          </a:pPr>
          <a:endParaRPr lang="en-US"/>
        </a:p>
      </c:txPr>
    </c:title>
    <c:autoTitleDeleted val="0"/>
    <c:plotArea>
      <c:layout/>
      <c:barChart>
        <c:barDir val="bar"/>
        <c:grouping val="clustered"/>
        <c:varyColors val="0"/>
        <c:ser>
          <c:idx val="0"/>
          <c:order val="0"/>
          <c:tx>
            <c:strRef>
              <c:f>'1_Sustainability Data'!$B$30:$C$30</c:f>
              <c:strCache>
                <c:ptCount val="2"/>
                <c:pt idx="0">
                  <c:v>Total scope 1 and 2 emissions (location-based)</c:v>
                </c:pt>
                <c:pt idx="1">
                  <c:v>Tonnes CO2e</c:v>
                </c:pt>
              </c:strCache>
            </c:strRef>
          </c:tx>
          <c:spPr>
            <a:solidFill>
              <a:srgbClr val="CAAB79"/>
            </a:solidFill>
            <a:ln>
              <a:noFill/>
            </a:ln>
            <a:effectLst/>
          </c:spPr>
          <c:invertIfNegative val="0"/>
          <c:dPt>
            <c:idx val="7"/>
            <c:invertIfNegative val="0"/>
            <c:bubble3D val="0"/>
            <c:spPr>
              <a:solidFill>
                <a:srgbClr val="AF272F"/>
              </a:solidFill>
              <a:ln>
                <a:noFill/>
              </a:ln>
              <a:effectLst/>
            </c:spPr>
            <c:extLst>
              <c:ext xmlns:c16="http://schemas.microsoft.com/office/drawing/2014/chart" uri="{C3380CC4-5D6E-409C-BE32-E72D297353CC}">
                <c16:uniqueId val="{00000001-1830-437C-B173-ACE048285D17}"/>
              </c:ext>
            </c:extLst>
          </c:dPt>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Nauticus LC" panose="02000500000000000000" pitchFamily="2" charset="0"/>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'1_Sustainability Data'!$D$23:$K$23</c:f>
              <c:strCache>
                <c:ptCount val="8"/>
                <c:pt idx="0">
                  <c:v>FY19</c:v>
                </c:pt>
                <c:pt idx="1">
                  <c:v>FY20</c:v>
                </c:pt>
                <c:pt idx="2">
                  <c:v>FY21</c:v>
                </c:pt>
                <c:pt idx="3">
                  <c:v>FY22</c:v>
                </c:pt>
                <c:pt idx="4">
                  <c:v>FY23</c:v>
                </c:pt>
                <c:pt idx="5">
                  <c:v>FY24 </c:v>
                </c:pt>
                <c:pt idx="6">
                  <c:v>FY25</c:v>
                </c:pt>
                <c:pt idx="7">
                  <c:v>FY26</c:v>
                </c:pt>
              </c:strCache>
            </c:strRef>
          </c:cat>
          <c:val>
            <c:numRef>
              <c:f>'1_Sustainability Data'!$D$30:$K$30</c:f>
              <c:numCache>
                <c:formatCode>_-* #,##0_-;\-* #,##0_-;_-* "-"??_-;_-@_-</c:formatCode>
                <c:ptCount val="8"/>
                <c:pt idx="0">
                  <c:v>238010.31240339999</c:v>
                </c:pt>
                <c:pt idx="1">
                  <c:v>234411.72790109998</c:v>
                </c:pt>
                <c:pt idx="2">
                  <c:v>232225.15807480001</c:v>
                </c:pt>
                <c:pt idx="3">
                  <c:v>225320.06970549998</c:v>
                </c:pt>
                <c:pt idx="4">
                  <c:v>209993.68176569999</c:v>
                </c:pt>
                <c:pt idx="5">
                  <c:v>217872.02187280002</c:v>
                </c:pt>
                <c:pt idx="6">
                  <c:v>209779.65172179998</c:v>
                </c:pt>
                <c:pt idx="7">
                  <c:v>200631.77522149999</c:v>
                </c:pt>
              </c:numCache>
            </c:numRef>
          </c:val>
          <c:extLst>
            <c:ext xmlns:c16="http://schemas.microsoft.com/office/drawing/2014/chart" uri="{C3380CC4-5D6E-409C-BE32-E72D297353CC}">
              <c16:uniqueId val="{00000002-1830-437C-B173-ACE048285D17}"/>
            </c:ext>
          </c:extLst>
        </c:ser>
        <c:dLbls>
          <c:showLegendKey val="0"/>
          <c:showVal val="0"/>
          <c:showCatName val="0"/>
          <c:showSerName val="0"/>
          <c:showPercent val="0"/>
          <c:showBubbleSize val="0"/>
        </c:dLbls>
        <c:gapWidth val="50"/>
        <c:axId val="14835216"/>
        <c:axId val="1086919504"/>
      </c:barChart>
      <c:catAx>
        <c:axId val="1483521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Nauticus LC" panose="02000500000000000000" pitchFamily="2" charset="0"/>
                <a:ea typeface="+mn-ea"/>
                <a:cs typeface="+mn-cs"/>
              </a:defRPr>
            </a:pPr>
            <a:endParaRPr lang="en-US"/>
          </a:p>
        </c:txPr>
        <c:crossAx val="1086919504"/>
        <c:crosses val="autoZero"/>
        <c:auto val="1"/>
        <c:lblAlgn val="ctr"/>
        <c:lblOffset val="100"/>
        <c:noMultiLvlLbl val="0"/>
      </c:catAx>
      <c:valAx>
        <c:axId val="1086919504"/>
        <c:scaling>
          <c:orientation val="minMax"/>
          <c:max val="240000"/>
          <c:min val="0"/>
        </c:scaling>
        <c:delete val="1"/>
        <c:axPos val="t"/>
        <c:numFmt formatCode="_-* #,##0_-;\-* #,##0_-;_-* &quot;-&quot;??_-;_-@_-" sourceLinked="1"/>
        <c:majorTickMark val="none"/>
        <c:minorTickMark val="none"/>
        <c:tickLblPos val="nextTo"/>
        <c:crossAx val="1483521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ysClr val="windowText" lastClr="000000">
                    <a:lumMod val="65000"/>
                    <a:lumOff val="35000"/>
                  </a:sysClr>
                </a:solidFill>
                <a:latin typeface="Nauticus LC" panose="02000500000000000000" pitchFamily="2" charset="0"/>
                <a:ea typeface="+mn-ea"/>
                <a:cs typeface="+mn-cs"/>
              </a:defRPr>
            </a:pPr>
            <a:r>
              <a:rPr lang="en-US" sz="1200"/>
              <a:t>Scope 1 &amp; 2 Intensity (location-based) kg CO2e/T</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ysClr val="windowText" lastClr="000000">
                  <a:lumMod val="65000"/>
                  <a:lumOff val="35000"/>
                </a:sysClr>
              </a:solidFill>
              <a:latin typeface="Nauticus LC" panose="02000500000000000000" pitchFamily="2" charset="0"/>
              <a:ea typeface="+mn-ea"/>
              <a:cs typeface="+mn-cs"/>
            </a:defRPr>
          </a:pPr>
          <a:endParaRPr lang="en-US"/>
        </a:p>
      </c:txPr>
    </c:title>
    <c:autoTitleDeleted val="0"/>
    <c:plotArea>
      <c:layout/>
      <c:barChart>
        <c:barDir val="col"/>
        <c:grouping val="clustered"/>
        <c:varyColors val="0"/>
        <c:ser>
          <c:idx val="0"/>
          <c:order val="0"/>
          <c:tx>
            <c:strRef>
              <c:f>'1_Sustainability Data'!$B$33:$C$33</c:f>
              <c:strCache>
                <c:ptCount val="2"/>
                <c:pt idx="0">
                  <c:v>Scope 1 &amp; 2 GHG emissions intensity (location-based)</c:v>
                </c:pt>
                <c:pt idx="1">
                  <c:v>kg CO2e/Tonne</c:v>
                </c:pt>
              </c:strCache>
            </c:strRef>
          </c:tx>
          <c:spPr>
            <a:solidFill>
              <a:srgbClr val="CAAB79"/>
            </a:solidFill>
            <a:ln>
              <a:noFill/>
            </a:ln>
            <a:effectLst/>
          </c:spPr>
          <c:invertIfNegative val="0"/>
          <c:dPt>
            <c:idx val="7"/>
            <c:invertIfNegative val="0"/>
            <c:bubble3D val="0"/>
            <c:spPr>
              <a:solidFill>
                <a:srgbClr val="AF272F"/>
              </a:solidFill>
              <a:ln>
                <a:noFill/>
              </a:ln>
              <a:effectLst/>
            </c:spPr>
            <c:extLst>
              <c:ext xmlns:c16="http://schemas.microsoft.com/office/drawing/2014/chart" uri="{C3380CC4-5D6E-409C-BE32-E72D297353CC}">
                <c16:uniqueId val="{00000001-785D-4725-9D0E-2E580B1FA43D}"/>
              </c:ext>
            </c:extLst>
          </c:dPt>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Nauticus LC" panose="02000500000000000000" pitchFamily="2" charset="0"/>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'1_Sustainability Data'!$D$23:$K$23</c:f>
              <c:strCache>
                <c:ptCount val="8"/>
                <c:pt idx="0">
                  <c:v>FY19</c:v>
                </c:pt>
                <c:pt idx="1">
                  <c:v>FY20</c:v>
                </c:pt>
                <c:pt idx="2">
                  <c:v>FY21</c:v>
                </c:pt>
                <c:pt idx="3">
                  <c:v>FY22</c:v>
                </c:pt>
                <c:pt idx="4">
                  <c:v>FY23</c:v>
                </c:pt>
                <c:pt idx="5">
                  <c:v>FY24 </c:v>
                </c:pt>
                <c:pt idx="6">
                  <c:v>FY25</c:v>
                </c:pt>
                <c:pt idx="7">
                  <c:v>FY26</c:v>
                </c:pt>
              </c:strCache>
            </c:strRef>
          </c:cat>
          <c:val>
            <c:numRef>
              <c:f>'1_Sustainability Data'!$D$33:$K$33</c:f>
              <c:numCache>
                <c:formatCode>#,##0.0</c:formatCode>
                <c:ptCount val="8"/>
                <c:pt idx="0">
                  <c:v>142.79598375225069</c:v>
                </c:pt>
                <c:pt idx="1">
                  <c:v>134.22709503371968</c:v>
                </c:pt>
                <c:pt idx="2">
                  <c:v>131.24475537952932</c:v>
                </c:pt>
                <c:pt idx="3">
                  <c:v>120.25897401965712</c:v>
                </c:pt>
                <c:pt idx="4">
                  <c:v>110.33567401702112</c:v>
                </c:pt>
                <c:pt idx="5">
                  <c:v>108.13195582947884</c:v>
                </c:pt>
                <c:pt idx="6">
                  <c:v>105.21140451881173</c:v>
                </c:pt>
                <c:pt idx="7">
                  <c:v>101.11304357414242</c:v>
                </c:pt>
              </c:numCache>
            </c:numRef>
          </c:val>
          <c:extLst>
            <c:ext xmlns:c16="http://schemas.microsoft.com/office/drawing/2014/chart" uri="{C3380CC4-5D6E-409C-BE32-E72D297353CC}">
              <c16:uniqueId val="{00000002-785D-4725-9D0E-2E580B1FA43D}"/>
            </c:ext>
          </c:extLst>
        </c:ser>
        <c:dLbls>
          <c:showLegendKey val="0"/>
          <c:showVal val="0"/>
          <c:showCatName val="0"/>
          <c:showSerName val="0"/>
          <c:showPercent val="0"/>
          <c:showBubbleSize val="0"/>
        </c:dLbls>
        <c:gapWidth val="50"/>
        <c:overlap val="-27"/>
        <c:axId val="1865489264"/>
        <c:axId val="1086912304"/>
      </c:barChart>
      <c:catAx>
        <c:axId val="18654892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Nauticus LC" panose="02000500000000000000" pitchFamily="2" charset="0"/>
                <a:ea typeface="+mn-ea"/>
                <a:cs typeface="+mn-cs"/>
              </a:defRPr>
            </a:pPr>
            <a:endParaRPr lang="en-US"/>
          </a:p>
        </c:txPr>
        <c:crossAx val="1086912304"/>
        <c:crosses val="autoZero"/>
        <c:auto val="1"/>
        <c:lblAlgn val="ctr"/>
        <c:lblOffset val="100"/>
        <c:noMultiLvlLbl val="0"/>
      </c:catAx>
      <c:valAx>
        <c:axId val="1086912304"/>
        <c:scaling>
          <c:orientation val="minMax"/>
          <c:max val="150"/>
          <c:min val="0"/>
        </c:scaling>
        <c:delete val="1"/>
        <c:axPos val="l"/>
        <c:numFmt formatCode="#,##0.0" sourceLinked="1"/>
        <c:majorTickMark val="none"/>
        <c:minorTickMark val="none"/>
        <c:tickLblPos val="nextTo"/>
        <c:crossAx val="186548926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AU" sz="1200" b="0" i="0" u="none" strike="noStrike" kern="1200" spc="0" baseline="0">
                <a:solidFill>
                  <a:sysClr val="windowText" lastClr="000000">
                    <a:lumMod val="65000"/>
                    <a:lumOff val="35000"/>
                  </a:sysClr>
                </a:solidFill>
                <a:latin typeface="Nauticus LC" panose="02000500000000000000" pitchFamily="2" charset="0"/>
                <a:ea typeface="+mn-ea"/>
                <a:cs typeface="+mn-cs"/>
              </a:defRPr>
            </a:pPr>
            <a:r>
              <a:rPr lang="en-AU" sz="1200" b="0" i="0" u="none" strike="noStrike" kern="1200" spc="0" baseline="0">
                <a:solidFill>
                  <a:sysClr val="windowText" lastClr="000000">
                    <a:lumMod val="65000"/>
                    <a:lumOff val="35000"/>
                  </a:sysClr>
                </a:solidFill>
                <a:latin typeface="Nauticus LC" panose="02000500000000000000" pitchFamily="2" charset="0"/>
                <a:ea typeface="+mn-ea"/>
                <a:cs typeface="+mn-cs"/>
              </a:rPr>
              <a:t>Waste to landfill Intensity (kg/T)</a:t>
            </a:r>
          </a:p>
        </c:rich>
      </c:tx>
      <c:overlay val="0"/>
      <c:spPr>
        <a:noFill/>
        <a:ln>
          <a:noFill/>
        </a:ln>
        <a:effectLst/>
      </c:spPr>
      <c:txPr>
        <a:bodyPr rot="0" spcFirstLastPara="1" vertOverflow="ellipsis" vert="horz" wrap="square" anchor="ctr" anchorCtr="1"/>
        <a:lstStyle/>
        <a:p>
          <a:pPr algn="ctr" rtl="0">
            <a:defRPr lang="en-AU" sz="1200" b="0" i="0" u="none" strike="noStrike" kern="1200" spc="0" baseline="0">
              <a:solidFill>
                <a:sysClr val="windowText" lastClr="000000">
                  <a:lumMod val="65000"/>
                  <a:lumOff val="35000"/>
                </a:sysClr>
              </a:solidFill>
              <a:latin typeface="Nauticus LC" panose="02000500000000000000" pitchFamily="2" charset="0"/>
              <a:ea typeface="+mn-ea"/>
              <a:cs typeface="+mn-cs"/>
            </a:defRPr>
          </a:pPr>
          <a:endParaRPr lang="en-AU"/>
        </a:p>
      </c:txPr>
    </c:title>
    <c:autoTitleDeleted val="0"/>
    <c:plotArea>
      <c:layout/>
      <c:barChart>
        <c:barDir val="col"/>
        <c:grouping val="clustered"/>
        <c:varyColors val="0"/>
        <c:ser>
          <c:idx val="0"/>
          <c:order val="0"/>
          <c:tx>
            <c:strRef>
              <c:f>'1_Sustainability Data'!$B$54:$D$54</c:f>
              <c:strCache>
                <c:ptCount val="3"/>
                <c:pt idx="0">
                  <c:v>Waste to landfill intensity</c:v>
                </c:pt>
                <c:pt idx="1">
                  <c:v> kg/Tonne </c:v>
                </c:pt>
                <c:pt idx="2">
                  <c:v> Not reported </c:v>
                </c:pt>
              </c:strCache>
            </c:strRef>
          </c:tx>
          <c:spPr>
            <a:solidFill>
              <a:srgbClr val="CAAB79"/>
            </a:solidFill>
            <a:ln>
              <a:noFill/>
            </a:ln>
            <a:effectLst/>
          </c:spPr>
          <c:invertIfNegative val="0"/>
          <c:dPt>
            <c:idx val="6"/>
            <c:invertIfNegative val="0"/>
            <c:bubble3D val="0"/>
            <c:spPr>
              <a:solidFill>
                <a:srgbClr val="AF272F"/>
              </a:solidFill>
              <a:ln>
                <a:noFill/>
              </a:ln>
              <a:effectLst/>
            </c:spPr>
            <c:extLst>
              <c:ext xmlns:c16="http://schemas.microsoft.com/office/drawing/2014/chart" uri="{C3380CC4-5D6E-409C-BE32-E72D297353CC}">
                <c16:uniqueId val="{00000000-EF3B-43FE-B50B-76739A22C6D1}"/>
              </c:ext>
            </c:extLst>
          </c:dPt>
          <c:dLbls>
            <c:spPr>
              <a:noFill/>
              <a:ln>
                <a:noFill/>
              </a:ln>
              <a:effectLst/>
            </c:spPr>
            <c:txPr>
              <a:bodyPr rot="0" spcFirstLastPara="1" vertOverflow="ellipsis" vert="horz" wrap="square" lIns="38100" tIns="19050" rIns="38100" bIns="19050" anchor="ctr" anchorCtr="0">
                <a:spAutoFit/>
              </a:bodyPr>
              <a:lstStyle/>
              <a:p>
                <a:pPr algn="ctr">
                  <a:defRPr lang="en-US" sz="1400" b="0" i="0" u="none" strike="noStrike" kern="1200" baseline="0">
                    <a:solidFill>
                      <a:schemeClr val="bg1"/>
                    </a:solidFill>
                    <a:latin typeface="Nauticus LC" panose="02000500000000000000" pitchFamily="2" charset="0"/>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'1_Sustainability Data'!$E$49:$K$49</c:f>
              <c:strCache>
                <c:ptCount val="7"/>
                <c:pt idx="0">
                  <c:v>FY20</c:v>
                </c:pt>
                <c:pt idx="1">
                  <c:v>FY21</c:v>
                </c:pt>
                <c:pt idx="2">
                  <c:v>FY22</c:v>
                </c:pt>
                <c:pt idx="3">
                  <c:v>FY23</c:v>
                </c:pt>
                <c:pt idx="4">
                  <c:v>FY24</c:v>
                </c:pt>
                <c:pt idx="5">
                  <c:v>FY25</c:v>
                </c:pt>
                <c:pt idx="6">
                  <c:v>FY26</c:v>
                </c:pt>
              </c:strCache>
            </c:strRef>
          </c:cat>
          <c:val>
            <c:numRef>
              <c:f>'1_Sustainability Data'!$E$54:$K$54</c:f>
              <c:numCache>
                <c:formatCode>_(* #,##0.00_);_(* \(#,##0.00\);_(* "-"??_);_(@_)</c:formatCode>
                <c:ptCount val="7"/>
                <c:pt idx="0">
                  <c:v>6.6084657863599636</c:v>
                </c:pt>
                <c:pt idx="1">
                  <c:v>6.3011939487521405</c:v>
                </c:pt>
                <c:pt idx="2">
                  <c:v>5.282489297755478</c:v>
                </c:pt>
                <c:pt idx="3" formatCode="_(* #,##0.00_);_(* \(#,##0.00\);_(* &quot;-&quot;??_);_(@_)">
                  <c:v>5.1181802038850819</c:v>
                </c:pt>
                <c:pt idx="4" formatCode="_(* #,##0.00_);_(* \(#,##0.00\);_(* &quot;-&quot;??_);_(@_)">
                  <c:v>4.6312722640570652</c:v>
                </c:pt>
                <c:pt idx="5" formatCode="_(* #,##0.00_);_(* \(#,##0.00\);_(* &quot;-&quot;??_);_(@_)">
                  <c:v>4.3672821601670826</c:v>
                </c:pt>
                <c:pt idx="6" formatCode="_(* #,##0.00_);_(* \(#,##0.00\);_(* &quot;-&quot;??_);_(@_)">
                  <c:v>4.8896302630302024</c:v>
                </c:pt>
              </c:numCache>
            </c:numRef>
          </c:val>
          <c:extLst>
            <c:ext xmlns:c16="http://schemas.microsoft.com/office/drawing/2014/chart" uri="{C3380CC4-5D6E-409C-BE32-E72D297353CC}">
              <c16:uniqueId val="{00000000-A11F-4294-8EF6-CBCA3D751FA8}"/>
            </c:ext>
          </c:extLst>
        </c:ser>
        <c:dLbls>
          <c:showLegendKey val="0"/>
          <c:showVal val="0"/>
          <c:showCatName val="0"/>
          <c:showSerName val="0"/>
          <c:showPercent val="0"/>
          <c:showBubbleSize val="0"/>
        </c:dLbls>
        <c:gapWidth val="50"/>
        <c:overlap val="-27"/>
        <c:axId val="1840547727"/>
        <c:axId val="926144335"/>
      </c:barChart>
      <c:catAx>
        <c:axId val="184054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1000" b="0" i="0" u="none" strike="noStrike" kern="1200" baseline="0">
                <a:solidFill>
                  <a:schemeClr val="tx1">
                    <a:lumMod val="65000"/>
                    <a:lumOff val="35000"/>
                  </a:schemeClr>
                </a:solidFill>
                <a:latin typeface="Nauticus LC" panose="02000500000000000000" pitchFamily="2" charset="0"/>
                <a:ea typeface="+mn-ea"/>
                <a:cs typeface="+mn-cs"/>
              </a:defRPr>
            </a:pPr>
            <a:endParaRPr lang="en-US"/>
          </a:p>
        </c:txPr>
        <c:crossAx val="926144335"/>
        <c:crosses val="autoZero"/>
        <c:auto val="1"/>
        <c:lblAlgn val="ctr"/>
        <c:lblOffset val="100"/>
        <c:noMultiLvlLbl val="0"/>
      </c:catAx>
      <c:valAx>
        <c:axId val="926144335"/>
        <c:scaling>
          <c:orientation val="minMax"/>
        </c:scaling>
        <c:delete val="1"/>
        <c:axPos val="l"/>
        <c:numFmt formatCode="_(* #,##0.00_);_(* \(#,##0.00\);_(* &quot;-&quot;??_);_(@_)" sourceLinked="1"/>
        <c:majorTickMark val="none"/>
        <c:minorTickMark val="none"/>
        <c:tickLblPos val="nextTo"/>
        <c:crossAx val="184054772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svg"/><Relationship Id="rId13" Type="http://schemas.openxmlformats.org/officeDocument/2006/relationships/image" Target="../media/image9.png"/><Relationship Id="rId3" Type="http://schemas.openxmlformats.org/officeDocument/2006/relationships/hyperlink" Target="#'1_Sustainability Data'!A1"/><Relationship Id="rId7" Type="http://schemas.openxmlformats.org/officeDocument/2006/relationships/image" Target="../media/image3.png"/><Relationship Id="rId12" Type="http://schemas.openxmlformats.org/officeDocument/2006/relationships/image" Target="../media/image8.svg"/><Relationship Id="rId2" Type="http://schemas.openxmlformats.org/officeDocument/2006/relationships/hyperlink" Target="#'3_Commitments &amp; Performance'!A1"/><Relationship Id="rId1" Type="http://schemas.openxmlformats.org/officeDocument/2006/relationships/hyperlink" Target="#'2_Sustainability Data Graphs'!A1"/><Relationship Id="rId6" Type="http://schemas.openxmlformats.org/officeDocument/2006/relationships/image" Target="../media/image2.svg"/><Relationship Id="rId11" Type="http://schemas.openxmlformats.org/officeDocument/2006/relationships/image" Target="../media/image7.png"/><Relationship Id="rId5" Type="http://schemas.openxmlformats.org/officeDocument/2006/relationships/image" Target="../media/image1.png"/><Relationship Id="rId10" Type="http://schemas.openxmlformats.org/officeDocument/2006/relationships/image" Target="../media/image6.svg"/><Relationship Id="rId4" Type="http://schemas.openxmlformats.org/officeDocument/2006/relationships/hyperlink" Target="#'4_Assurance'!A1"/><Relationship Id="rId9"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hyperlink" Target="https://rspcacertified.org.au/farm-animals/meat-chickens/" TargetMode="External"/><Relationship Id="rId7" Type="http://schemas.openxmlformats.org/officeDocument/2006/relationships/hyperlink" Target="https://apco.org.au/" TargetMode="External"/><Relationship Id="rId2" Type="http://schemas.openxmlformats.org/officeDocument/2006/relationships/hyperlink" Target="https://inghams.com.au/our-purpose/sustainability/#sustainabilitygovernance" TargetMode="External"/><Relationship Id="rId1" Type="http://schemas.openxmlformats.org/officeDocument/2006/relationships/image" Target="../media/image10.png"/><Relationship Id="rId6" Type="http://schemas.openxmlformats.org/officeDocument/2006/relationships/hyperlink" Target="https://inghams.com.au/wp-content/uploads/2025/10/Deforestation-Free-Soymeal-Statement.pdf" TargetMode="External"/><Relationship Id="rId5" Type="http://schemas.openxmlformats.org/officeDocument/2006/relationships/hyperlink" Target="https://www.wgea.gov.au/Data-Explorer" TargetMode="External"/><Relationship Id="rId4" Type="http://schemas.openxmlformats.org/officeDocument/2006/relationships/hyperlink" Target="https://www.spcacertified.nz/standards/farmed-animals/free-range-and-barn-raised-meat-chickens"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jpeg"/><Relationship Id="rId5" Type="http://schemas.openxmlformats.org/officeDocument/2006/relationships/image" Target="../media/image15.png"/><Relationship Id="rId4" Type="http://schemas.openxmlformats.org/officeDocument/2006/relationships/image" Target="../media/image14.png"/></Relationships>
</file>

<file path=xl/drawings/_rels/drawing4.xml.rels><?xml version="1.0" encoding="UTF-8" standalone="yes"?>
<Relationships xmlns="http://schemas.openxmlformats.org/package/2006/relationships"><Relationship Id="rId2" Type="http://schemas.openxmlformats.org/officeDocument/2006/relationships/hyperlink" Target="https://inghams.com.au/our-purpose/sustainability/#sustainabilitygovernance" TargetMode="External"/><Relationship Id="rId1" Type="http://schemas.openxmlformats.org/officeDocument/2006/relationships/image" Target="../media/image16.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png"/><Relationship Id="rId5" Type="http://schemas.openxmlformats.org/officeDocument/2006/relationships/image" Target="../media/image21.png"/><Relationship Id="rId4" Type="http://schemas.openxmlformats.org/officeDocument/2006/relationships/image" Target="../media/image20.png"/></Relationships>
</file>

<file path=xl/drawings/_rels/drawing6.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 Id="rId4" Type="http://schemas.openxmlformats.org/officeDocument/2006/relationships/image" Target="../media/image25.png"/></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323562</xdr:colOff>
      <xdr:row>17</xdr:row>
      <xdr:rowOff>149225</xdr:rowOff>
    </xdr:from>
    <xdr:to>
      <xdr:col>9</xdr:col>
      <xdr:colOff>358775</xdr:colOff>
      <xdr:row>57</xdr:row>
      <xdr:rowOff>0</xdr:rowOff>
    </xdr:to>
    <xdr:sp macro="" textlink="">
      <xdr:nvSpPr>
        <xdr:cNvPr id="457" name="TextBox 10">
          <a:extLst>
            <a:ext uri="{FF2B5EF4-FFF2-40B4-BE49-F238E27FC236}">
              <a16:creationId xmlns:a16="http://schemas.microsoft.com/office/drawing/2014/main" id="{2B7C7C88-2A34-4C38-95A6-CDAB0D250EFD}"/>
            </a:ext>
          </a:extLst>
        </xdr:cNvPr>
        <xdr:cNvSpPr txBox="1"/>
      </xdr:nvSpPr>
      <xdr:spPr>
        <a:xfrm>
          <a:off x="323562" y="3225800"/>
          <a:ext cx="5778788" cy="7099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90000"/>
            </a:lnSpc>
            <a:spcAft>
              <a:spcPts val="1200"/>
            </a:spcAft>
          </a:pPr>
          <a:r>
            <a:rPr lang="en-GB" sz="2400" b="1">
              <a:latin typeface="+mj-lt"/>
            </a:rPr>
            <a:t>About this Sustainability Data Book</a:t>
          </a:r>
        </a:p>
        <a:p>
          <a:pPr>
            <a:spcAft>
              <a:spcPts val="1200"/>
            </a:spcAft>
          </a:pPr>
          <a:r>
            <a:rPr lang="en-GB" sz="1300" b="0">
              <a:latin typeface="+mn-lt"/>
            </a:rPr>
            <a:t>This data pack </a:t>
          </a:r>
          <a:r>
            <a:rPr lang="en-GB" sz="1300" b="0">
              <a:solidFill>
                <a:sysClr val="windowText" lastClr="000000"/>
              </a:solidFill>
              <a:latin typeface="+mn-lt"/>
            </a:rPr>
            <a:t>provides details on our progress on key Environmental,</a:t>
          </a:r>
          <a:r>
            <a:rPr lang="en-GB" sz="1300" b="0" baseline="0">
              <a:solidFill>
                <a:sysClr val="windowText" lastClr="000000"/>
              </a:solidFill>
              <a:latin typeface="+mn-lt"/>
            </a:rPr>
            <a:t> Social and Governance (ESG)</a:t>
          </a:r>
          <a:r>
            <a:rPr lang="en-GB" sz="1300" b="0">
              <a:solidFill>
                <a:sysClr val="windowText" lastClr="000000"/>
              </a:solidFill>
              <a:latin typeface="+mn-lt"/>
            </a:rPr>
            <a:t> metrics for the FY26 financial year.</a:t>
          </a:r>
        </a:p>
        <a:p>
          <a:pPr>
            <a:spcAft>
              <a:spcPts val="1200"/>
            </a:spcAft>
          </a:pPr>
          <a:r>
            <a:rPr lang="en-GB" sz="1300" b="0">
              <a:solidFill>
                <a:sysClr val="windowText" lastClr="000000"/>
              </a:solidFill>
              <a:latin typeface="+mn-lt"/>
            </a:rPr>
            <a:t>It is designed to be read in conjunction with:</a:t>
          </a:r>
        </a:p>
        <a:p>
          <a:r>
            <a:rPr lang="en-GB" sz="1300" b="0">
              <a:solidFill>
                <a:sysClr val="windowText" lastClr="000000"/>
              </a:solidFill>
              <a:latin typeface="+mn-lt"/>
              <a:ea typeface="+mn-ea"/>
              <a:cs typeface="+mn-cs"/>
            </a:rPr>
            <a:t>Inghams' </a:t>
          </a:r>
          <a:r>
            <a:rPr lang="en-AU" sz="1300" b="0">
              <a:solidFill>
                <a:sysClr val="windowText" lastClr="000000"/>
              </a:solidFill>
              <a:latin typeface="+mn-lt"/>
              <a:ea typeface="+mn-ea"/>
              <a:cs typeface="+mn-cs"/>
            </a:rPr>
            <a:t>mandatory climate-related financial disclosure</a:t>
          </a:r>
          <a:r>
            <a:rPr lang="en-AU" sz="1300" b="0" baseline="0">
              <a:solidFill>
                <a:sysClr val="windowText" lastClr="000000"/>
              </a:solidFill>
              <a:latin typeface="+mn-lt"/>
              <a:ea typeface="+mn-ea"/>
              <a:cs typeface="+mn-cs"/>
            </a:rPr>
            <a:t> (Sustainability Report </a:t>
          </a:r>
          <a:r>
            <a:rPr lang="en-AU" sz="1300" b="0">
              <a:solidFill>
                <a:sysClr val="windowText" lastClr="000000"/>
              </a:solidFill>
              <a:latin typeface="+mn-lt"/>
              <a:ea typeface="+mn-ea"/>
              <a:cs typeface="+mn-cs"/>
            </a:rPr>
            <a:t>under the Australian Sustainability Reporting Standards AASB S2)</a:t>
          </a:r>
          <a:r>
            <a:rPr lang="en-AU" sz="1300" b="0" baseline="0">
              <a:solidFill>
                <a:sysClr val="windowText" lastClr="000000"/>
              </a:solidFill>
              <a:latin typeface="+mn-lt"/>
              <a:ea typeface="+mn-ea"/>
              <a:cs typeface="+mn-cs"/>
            </a:rPr>
            <a:t> </a:t>
          </a:r>
          <a:r>
            <a:rPr lang="en-US" sz="1300" b="0">
              <a:solidFill>
                <a:sysClr val="windowText" lastClr="000000"/>
              </a:solidFill>
              <a:latin typeface="+mn-lt"/>
              <a:ea typeface="+mn-ea"/>
              <a:cs typeface="+mn-cs"/>
            </a:rPr>
            <a:t>in </a:t>
          </a:r>
          <a:r>
            <a:rPr lang="en-GB" sz="1300" b="0">
              <a:solidFill>
                <a:sysClr val="windowText" lastClr="000000"/>
              </a:solidFill>
              <a:latin typeface="+mn-lt"/>
              <a:ea typeface="+mn-ea"/>
              <a:cs typeface="+mn-cs"/>
            </a:rPr>
            <a:t> the Inghams'</a:t>
          </a:r>
          <a:r>
            <a:rPr lang="en-GB" sz="1300" b="0" baseline="0">
              <a:solidFill>
                <a:sysClr val="windowText" lastClr="000000"/>
              </a:solidFill>
              <a:latin typeface="+mn-lt"/>
              <a:ea typeface="+mn-ea"/>
              <a:cs typeface="+mn-cs"/>
            </a:rPr>
            <a:t> 2026 Annual Report.</a:t>
          </a:r>
          <a:endParaRPr lang="en-AU" sz="1300" b="0">
            <a:solidFill>
              <a:sysClr val="windowText" lastClr="000000"/>
            </a:solidFill>
            <a:latin typeface="+mn-lt"/>
            <a:ea typeface="+mn-ea"/>
            <a:cs typeface="+mn-cs"/>
          </a:endParaRPr>
        </a:p>
        <a:p>
          <a:r>
            <a:rPr lang="en-US" sz="1300">
              <a:solidFill>
                <a:schemeClr val="dk1"/>
              </a:solidFill>
              <a:effectLst/>
              <a:latin typeface="+mn-lt"/>
              <a:ea typeface="+mn-ea"/>
              <a:cs typeface="+mn-cs"/>
            </a:rPr>
            <a:t> </a:t>
          </a:r>
          <a:endParaRPr lang="en-AU" sz="1300">
            <a:solidFill>
              <a:schemeClr val="dk1"/>
            </a:solidFill>
            <a:effectLst/>
            <a:latin typeface="+mn-lt"/>
            <a:ea typeface="+mn-ea"/>
            <a:cs typeface="+mn-cs"/>
          </a:endParaRPr>
        </a:p>
        <a:p>
          <a:pPr>
            <a:spcAft>
              <a:spcPts val="1200"/>
            </a:spcAft>
          </a:pPr>
          <a:r>
            <a:rPr lang="en-GB" sz="1300" b="0">
              <a:solidFill>
                <a:sysClr val="windowText" lastClr="000000"/>
              </a:solidFill>
              <a:latin typeface="+mn-lt"/>
            </a:rPr>
            <a:t>Sustainability Highlights in Inghams' 2026 Annual Report, available on the Company website at www.inghams.com.au </a:t>
          </a:r>
        </a:p>
        <a:p>
          <a:pPr>
            <a:spcAft>
              <a:spcPts val="1200"/>
            </a:spcAft>
          </a:pPr>
          <a:r>
            <a:rPr lang="en-GB" sz="1300" b="0">
              <a:solidFill>
                <a:sysClr val="windowText" lastClr="000000"/>
              </a:solidFill>
              <a:latin typeface="+mn-lt"/>
            </a:rPr>
            <a:t>Inghams'</a:t>
          </a:r>
          <a:r>
            <a:rPr lang="en-GB" sz="1300" b="0" baseline="0">
              <a:solidFill>
                <a:sysClr val="windowText" lastClr="000000"/>
              </a:solidFill>
              <a:latin typeface="+mn-lt"/>
            </a:rPr>
            <a:t> </a:t>
          </a:r>
          <a:r>
            <a:rPr lang="en-GB" sz="1300" b="0">
              <a:solidFill>
                <a:sysClr val="windowText" lastClr="000000"/>
              </a:solidFill>
              <a:latin typeface="+mn-lt"/>
            </a:rPr>
            <a:t>Sustainability</a:t>
          </a:r>
          <a:r>
            <a:rPr lang="en-GB" sz="1300" b="0" baseline="0">
              <a:solidFill>
                <a:sysClr val="windowText" lastClr="000000"/>
              </a:solidFill>
              <a:latin typeface="+mn-lt"/>
            </a:rPr>
            <a:t> Governance and Management Approach FY26 available on our website at https://inghams.com.au/our-purpose/sustainability/#reportdata</a:t>
          </a:r>
          <a:endParaRPr lang="en-GB" sz="1300" b="0">
            <a:solidFill>
              <a:sysClr val="windowText" lastClr="000000"/>
            </a:solidFill>
            <a:latin typeface="+mn-lt"/>
          </a:endParaRPr>
        </a:p>
        <a:p>
          <a:pPr>
            <a:spcAft>
              <a:spcPts val="1200"/>
            </a:spcAft>
          </a:pPr>
          <a:r>
            <a:rPr lang="en-GB" sz="1300" b="0" i="0">
              <a:solidFill>
                <a:sysClr val="windowText" lastClr="000000"/>
              </a:solidFill>
              <a:latin typeface="Calibri" panose="020F0502020204030204" pitchFamily="34" charset="0"/>
              <a:cs typeface="Calibri" panose="020F0502020204030204" pitchFamily="34" charset="0"/>
            </a:rPr>
            <a:t>KPMG has provided independent limited assurance over FY26 key planet data in section </a:t>
          </a:r>
          <a:r>
            <a:rPr lang="en-GB" sz="1300" b="1" i="0">
              <a:solidFill>
                <a:sysClr val="windowText" lastClr="000000"/>
              </a:solidFill>
              <a:latin typeface="Calibri" panose="020F0502020204030204" pitchFamily="34" charset="0"/>
              <a:cs typeface="Calibri" panose="020F0502020204030204" pitchFamily="34" charset="0"/>
            </a:rPr>
            <a:t>1_Sustainability Data </a:t>
          </a:r>
          <a:r>
            <a:rPr lang="en-GB" sz="1300" b="0" i="0">
              <a:solidFill>
                <a:sysClr val="windowText" lastClr="000000"/>
              </a:solidFill>
              <a:latin typeface="Calibri" panose="020F0502020204030204" pitchFamily="34" charset="0"/>
              <a:cs typeface="Calibri" panose="020F0502020204030204" pitchFamily="34" charset="0"/>
            </a:rPr>
            <a:t>through two reports. The assured data is clearly marked in red. GHG emissions is</a:t>
          </a:r>
          <a:r>
            <a:rPr lang="en-GB" sz="1300" b="0" i="0" baseline="0">
              <a:solidFill>
                <a:sysClr val="windowText" lastClr="000000"/>
              </a:solidFill>
              <a:latin typeface="Calibri" panose="020F0502020204030204" pitchFamily="34" charset="0"/>
              <a:cs typeface="Calibri" panose="020F0502020204030204" pitchFamily="34" charset="0"/>
            </a:rPr>
            <a:t> </a:t>
          </a:r>
          <a:r>
            <a:rPr lang="en-GB" sz="1300" b="0" i="0">
              <a:solidFill>
                <a:sysClr val="windowText" lastClr="000000"/>
              </a:solidFill>
              <a:latin typeface="Calibri" panose="020F0502020204030204" pitchFamily="34" charset="0"/>
              <a:cs typeface="Calibri" panose="020F0502020204030204" pitchFamily="34" charset="0"/>
            </a:rPr>
            <a:t>assured under AASB S2 assurance scope with</a:t>
          </a:r>
          <a:r>
            <a:rPr lang="en-GB" sz="1300" b="0" i="0" baseline="0">
              <a:solidFill>
                <a:sysClr val="windowText" lastClr="000000"/>
              </a:solidFill>
              <a:latin typeface="Calibri" panose="020F0502020204030204" pitchFamily="34" charset="0"/>
              <a:cs typeface="Calibri" panose="020F0502020204030204" pitchFamily="34" charset="0"/>
            </a:rPr>
            <a:t> the</a:t>
          </a:r>
          <a:r>
            <a:rPr lang="en-GB" sz="1300" b="0" i="0">
              <a:solidFill>
                <a:sysClr val="windowText" lastClr="000000"/>
              </a:solidFill>
              <a:latin typeface="Calibri" panose="020F0502020204030204" pitchFamily="34" charset="0"/>
              <a:cs typeface="Calibri" panose="020F0502020204030204" pitchFamily="34" charset="0"/>
            </a:rPr>
            <a:t> Independent Auditor's Review Report presented within the FY26 Inghams' Financial Report. Water, waste and production metrics are assured under a voluntary limited assurance scope. The KPMG Independent Auditors Review Report for voluntary assurance is included </a:t>
          </a:r>
          <a:r>
            <a:rPr lang="en-GB" sz="1300" b="0" i="0" baseline="0">
              <a:solidFill>
                <a:sysClr val="windowText" lastClr="000000"/>
              </a:solidFill>
              <a:latin typeface="Calibri" panose="020F0502020204030204" pitchFamily="34" charset="0"/>
              <a:ea typeface="+mn-ea"/>
              <a:cs typeface="Calibri" panose="020F0502020204030204" pitchFamily="34" charset="0"/>
            </a:rPr>
            <a:t>on section </a:t>
          </a:r>
          <a:r>
            <a:rPr lang="en-GB" sz="1300" b="1" i="0" baseline="0">
              <a:solidFill>
                <a:sysClr val="windowText" lastClr="000000"/>
              </a:solidFill>
              <a:latin typeface="Calibri" panose="020F0502020204030204" pitchFamily="34" charset="0"/>
              <a:ea typeface="+mn-ea"/>
              <a:cs typeface="Calibri" panose="020F0502020204030204" pitchFamily="34" charset="0"/>
            </a:rPr>
            <a:t>4_Assurance </a:t>
          </a:r>
          <a:r>
            <a:rPr lang="en-GB" sz="1300" b="0" i="0" baseline="0">
              <a:solidFill>
                <a:sysClr val="windowText" lastClr="000000"/>
              </a:solidFill>
              <a:latin typeface="Calibri" panose="020F0502020204030204" pitchFamily="34" charset="0"/>
              <a:ea typeface="+mn-ea"/>
              <a:cs typeface="Calibri" panose="020F0502020204030204" pitchFamily="34" charset="0"/>
            </a:rPr>
            <a:t>within this Data Book. The FY23, FY24 and FY25 limited assurance  was completed by Bureau Veritas.</a:t>
          </a:r>
        </a:p>
        <a:p>
          <a:pPr>
            <a:spcAft>
              <a:spcPts val="1200"/>
            </a:spcAft>
          </a:pPr>
          <a:r>
            <a:rPr lang="en-NZ" sz="1300" b="0">
              <a:solidFill>
                <a:sysClr val="windowText" lastClr="000000"/>
              </a:solidFill>
              <a:latin typeface="+mn-lt"/>
              <a:ea typeface="+mn-ea"/>
              <a:cs typeface="+mn-cs"/>
            </a:rPr>
            <a:t>This data</a:t>
          </a:r>
          <a:r>
            <a:rPr lang="en-NZ" sz="1300" b="0" baseline="0">
              <a:solidFill>
                <a:sysClr val="windowText" lastClr="000000"/>
              </a:solidFill>
              <a:latin typeface="+mn-lt"/>
              <a:ea typeface="+mn-ea"/>
              <a:cs typeface="+mn-cs"/>
            </a:rPr>
            <a:t> book has been p</a:t>
          </a:r>
          <a:r>
            <a:rPr lang="en-NZ" sz="1300" b="0">
              <a:solidFill>
                <a:sysClr val="windowText" lastClr="000000"/>
              </a:solidFill>
              <a:latin typeface="+mn-lt"/>
              <a:ea typeface="+mn-ea"/>
              <a:cs typeface="+mn-cs"/>
            </a:rPr>
            <a:t>repared in accordance with Inghams' measurement criteria as defined </a:t>
          </a:r>
          <a:r>
            <a:rPr lang="en-NZ" sz="1300" b="0" baseline="0">
              <a:solidFill>
                <a:sysClr val="windowText" lastClr="000000"/>
              </a:solidFill>
              <a:latin typeface="+mn-lt"/>
              <a:ea typeface="+mn-ea"/>
              <a:cs typeface="+mn-cs"/>
            </a:rPr>
            <a:t>by management </a:t>
          </a:r>
          <a:r>
            <a:rPr lang="en-NZ" sz="1300" b="0">
              <a:solidFill>
                <a:sysClr val="windowText" lastClr="000000"/>
              </a:solidFill>
              <a:latin typeface="+mn-lt"/>
              <a:ea typeface="+mn-ea"/>
              <a:cs typeface="+mn-cs"/>
            </a:rPr>
            <a:t>and as described in the FY26 Basis of Preparation document (internal). </a:t>
          </a:r>
          <a:r>
            <a:rPr lang="en-GB" sz="1300" b="0">
              <a:solidFill>
                <a:sysClr val="windowText" lastClr="000000"/>
              </a:solidFill>
              <a:latin typeface="+mn-lt"/>
              <a:ea typeface="+mn-ea"/>
              <a:cs typeface="+mn-cs"/>
            </a:rPr>
            <a:t>The Basis of Preparation </a:t>
          </a:r>
          <a:r>
            <a:rPr lang="en-GB" sz="1300" b="0" baseline="0">
              <a:solidFill>
                <a:sysClr val="windowText" lastClr="000000"/>
              </a:solidFill>
              <a:latin typeface="+mn-lt"/>
              <a:ea typeface="+mn-ea"/>
              <a:cs typeface="+mn-cs"/>
            </a:rPr>
            <a:t>for the assured metrics is included in section </a:t>
          </a:r>
          <a:r>
            <a:rPr lang="en-GB" sz="1300" b="1" baseline="0">
              <a:solidFill>
                <a:sysClr val="windowText" lastClr="000000"/>
              </a:solidFill>
              <a:latin typeface="+mn-lt"/>
              <a:ea typeface="+mn-ea"/>
              <a:cs typeface="+mn-cs"/>
            </a:rPr>
            <a:t>5_Basis of Preparation</a:t>
          </a:r>
          <a:r>
            <a:rPr lang="en-GB" sz="1300" b="0" baseline="0">
              <a:solidFill>
                <a:sysClr val="windowText" lastClr="000000"/>
              </a:solidFill>
              <a:latin typeface="+mn-lt"/>
              <a:ea typeface="+mn-ea"/>
              <a:cs typeface="+mn-cs"/>
            </a:rPr>
            <a:t>.</a:t>
          </a:r>
          <a:endParaRPr lang="en-GB" sz="1300" b="0">
            <a:solidFill>
              <a:sysClr val="windowText" lastClr="000000"/>
            </a:solidFill>
            <a:latin typeface="+mn-lt"/>
            <a:ea typeface="+mn-ea"/>
            <a:cs typeface="+mn-cs"/>
          </a:endParaRPr>
        </a:p>
        <a:p>
          <a:pPr marL="0" indent="0">
            <a:spcAft>
              <a:spcPts val="1200"/>
            </a:spcAft>
          </a:pPr>
          <a:r>
            <a:rPr lang="en-GB" sz="1300" b="0" i="0">
              <a:solidFill>
                <a:sysClr val="windowText" lastClr="000000"/>
              </a:solidFill>
              <a:latin typeface="Calibri" panose="020F0502020204030204" pitchFamily="34" charset="0"/>
              <a:ea typeface="+mn-ea"/>
              <a:cs typeface="Calibri" panose="020F0502020204030204" pitchFamily="34" charset="0"/>
            </a:rPr>
            <a:t>For enquiries about sustainability at Inghams or this Data Book, please contact: sustainability@inghams.com.au</a:t>
          </a:r>
          <a:endParaRPr lang="en-AU" sz="1300" b="0" i="0">
            <a:solidFill>
              <a:sysClr val="windowText" lastClr="000000"/>
            </a:solidFill>
            <a:latin typeface="Calibri" panose="020F0502020204030204" pitchFamily="34" charset="0"/>
            <a:ea typeface="+mn-ea"/>
            <a:cs typeface="Calibri" panose="020F0502020204030204" pitchFamily="34" charset="0"/>
          </a:endParaRPr>
        </a:p>
      </xdr:txBody>
    </xdr:sp>
    <xdr:clientData/>
  </xdr:twoCellAnchor>
  <xdr:twoCellAnchor>
    <xdr:from>
      <xdr:col>10</xdr:col>
      <xdr:colOff>628435</xdr:colOff>
      <xdr:row>18</xdr:row>
      <xdr:rowOff>160110</xdr:rowOff>
    </xdr:from>
    <xdr:to>
      <xdr:col>17</xdr:col>
      <xdr:colOff>320903</xdr:colOff>
      <xdr:row>21</xdr:row>
      <xdr:rowOff>102008</xdr:rowOff>
    </xdr:to>
    <xdr:sp macro="" textlink="">
      <xdr:nvSpPr>
        <xdr:cNvPr id="4" name="Rounded Rectangle 12">
          <a:extLst>
            <a:ext uri="{FF2B5EF4-FFF2-40B4-BE49-F238E27FC236}">
              <a16:creationId xmlns:a16="http://schemas.microsoft.com/office/drawing/2014/main" id="{6403EFCD-DA73-40CE-BC3B-79EB4F36B1DF}"/>
            </a:ext>
          </a:extLst>
        </xdr:cNvPr>
        <xdr:cNvSpPr/>
      </xdr:nvSpPr>
      <xdr:spPr>
        <a:xfrm>
          <a:off x="7006044" y="3440023"/>
          <a:ext cx="4156794" cy="488550"/>
        </a:xfrm>
        <a:prstGeom prst="roundRect">
          <a:avLst>
            <a:gd name="adj" fmla="val 50000"/>
          </a:avLst>
        </a:prstGeom>
        <a:solidFill>
          <a:srgbClr val="CAAB79"/>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1600" b="1" i="0" u="none" strike="noStrike" kern="0" cap="none" spc="0" normalizeH="0" baseline="0" noProof="0">
              <a:ln>
                <a:noFill/>
              </a:ln>
              <a:solidFill>
                <a:srgbClr val="FFFFFF"/>
              </a:solidFill>
              <a:effectLst/>
              <a:uLnTx/>
              <a:uFillTx/>
              <a:latin typeface="Calibri"/>
              <a:ea typeface="+mn-ea"/>
              <a:cs typeface="+mn-cs"/>
            </a:rPr>
            <a:t>Table of Contents</a:t>
          </a:r>
        </a:p>
      </xdr:txBody>
    </xdr:sp>
    <xdr:clientData/>
  </xdr:twoCellAnchor>
  <xdr:twoCellAnchor>
    <xdr:from>
      <xdr:col>11</xdr:col>
      <xdr:colOff>182619</xdr:colOff>
      <xdr:row>28</xdr:row>
      <xdr:rowOff>31581</xdr:rowOff>
    </xdr:from>
    <xdr:to>
      <xdr:col>15</xdr:col>
      <xdr:colOff>561683</xdr:colOff>
      <xdr:row>30</xdr:row>
      <xdr:rowOff>92064</xdr:rowOff>
    </xdr:to>
    <xdr:sp macro="" textlink="">
      <xdr:nvSpPr>
        <xdr:cNvPr id="5" name="TextBox 33">
          <a:hlinkClick xmlns:r="http://schemas.openxmlformats.org/officeDocument/2006/relationships" r:id="rId1"/>
          <a:extLst>
            <a:ext uri="{FF2B5EF4-FFF2-40B4-BE49-F238E27FC236}">
              <a16:creationId xmlns:a16="http://schemas.microsoft.com/office/drawing/2014/main" id="{46D9BB1F-C0FA-4526-8C95-E20DAC0914A3}"/>
            </a:ext>
          </a:extLst>
        </xdr:cNvPr>
        <xdr:cNvSpPr txBox="1"/>
      </xdr:nvSpPr>
      <xdr:spPr>
        <a:xfrm>
          <a:off x="6305833" y="4453902"/>
          <a:ext cx="2828350" cy="414269"/>
        </a:xfrm>
        <a:prstGeom prst="rect">
          <a:avLst/>
        </a:prstGeom>
        <a:noFill/>
        <a:ln w="9525" cmpd="sng">
          <a:noFill/>
        </a:ln>
        <a:effectLst/>
      </xdr:spPr>
      <xdr:txBody>
        <a:bodyPr vertOverflow="clip" horzOverflow="clip" wrap="square" lIns="0" tIns="0" rIns="0" bIns="0" rtlCol="0" anchor="t"/>
        <a:lstStyle/>
        <a:p>
          <a:pPr marL="274320" marR="0" lvl="0" indent="-274320" defTabSz="914400" eaLnBrk="1" fontAlgn="auto" latinLnBrk="0" hangingPunct="1">
            <a:lnSpc>
              <a:spcPct val="100000"/>
            </a:lnSpc>
            <a:spcBef>
              <a:spcPts val="0"/>
            </a:spcBef>
            <a:spcAft>
              <a:spcPts val="0"/>
            </a:spcAft>
            <a:buClrTx/>
            <a:buSzTx/>
            <a:buFontTx/>
            <a:buNone/>
            <a:tabLst/>
            <a:defRPr/>
          </a:pPr>
          <a:r>
            <a:rPr kumimoji="0" lang="en-GB" sz="1600" b="1" i="0" u="none" strike="noStrike" kern="0" cap="none" spc="0" normalizeH="0" baseline="0" noProof="0">
              <a:ln>
                <a:noFill/>
              </a:ln>
              <a:solidFill>
                <a:srgbClr val="CAAB79"/>
              </a:solidFill>
              <a:effectLst/>
              <a:uLnTx/>
              <a:uFillTx/>
              <a:latin typeface="Calibri Light" panose="020F0302020204030204" pitchFamily="34" charset="0"/>
              <a:ea typeface="+mn-ea"/>
              <a:cs typeface="Calibri Light" panose="020F0302020204030204" pitchFamily="34" charset="0"/>
            </a:rPr>
            <a:t>2. 	</a:t>
          </a:r>
          <a:r>
            <a:rPr kumimoji="0" lang="en-GB" sz="1600" b="0" i="0" u="none" strike="noStrike" kern="0" cap="none" spc="0" normalizeH="0" baseline="0" noProof="0">
              <a:ln>
                <a:noFill/>
              </a:ln>
              <a:solidFill>
                <a:srgbClr val="000000"/>
              </a:solidFill>
              <a:effectLst/>
              <a:uLnTx/>
              <a:uFillTx/>
              <a:latin typeface="Calibri Light" panose="020F0302020204030204" pitchFamily="34" charset="0"/>
              <a:ea typeface="+mn-ea"/>
              <a:cs typeface="Calibri Light" panose="020F0302020204030204" pitchFamily="34" charset="0"/>
            </a:rPr>
            <a:t>Graphs</a:t>
          </a:r>
        </a:p>
      </xdr:txBody>
    </xdr:sp>
    <xdr:clientData/>
  </xdr:twoCellAnchor>
  <xdr:twoCellAnchor>
    <xdr:from>
      <xdr:col>11</xdr:col>
      <xdr:colOff>182619</xdr:colOff>
      <xdr:row>32</xdr:row>
      <xdr:rowOff>122720</xdr:rowOff>
    </xdr:from>
    <xdr:to>
      <xdr:col>18</xdr:col>
      <xdr:colOff>0</xdr:colOff>
      <xdr:row>35</xdr:row>
      <xdr:rowOff>23652</xdr:rowOff>
    </xdr:to>
    <xdr:sp macro="" textlink="">
      <xdr:nvSpPr>
        <xdr:cNvPr id="6" name="TextBox 34">
          <a:hlinkClick xmlns:r="http://schemas.openxmlformats.org/officeDocument/2006/relationships" r:id="rId2"/>
          <a:extLst>
            <a:ext uri="{FF2B5EF4-FFF2-40B4-BE49-F238E27FC236}">
              <a16:creationId xmlns:a16="http://schemas.microsoft.com/office/drawing/2014/main" id="{A594C84B-CBF5-49AD-9893-4FF21823D974}"/>
            </a:ext>
          </a:extLst>
        </xdr:cNvPr>
        <xdr:cNvSpPr txBox="1"/>
      </xdr:nvSpPr>
      <xdr:spPr>
        <a:xfrm>
          <a:off x="6305833" y="5252613"/>
          <a:ext cx="4400161" cy="431610"/>
        </a:xfrm>
        <a:prstGeom prst="rect">
          <a:avLst/>
        </a:prstGeom>
        <a:noFill/>
        <a:ln w="9525" cmpd="sng">
          <a:noFill/>
        </a:ln>
        <a:effectLst/>
      </xdr:spPr>
      <xdr:txBody>
        <a:bodyPr vertOverflow="clip" horzOverflow="clip" wrap="square" lIns="0" tIns="0" rIns="0" bIns="0"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en-GB" sz="1600" b="1" i="0" u="none" strike="noStrike" kern="0" cap="none" spc="0" normalizeH="0" baseline="0" noProof="0">
              <a:ln>
                <a:noFill/>
              </a:ln>
              <a:solidFill>
                <a:srgbClr val="CAAB79"/>
              </a:solidFill>
              <a:effectLst/>
              <a:uLnTx/>
              <a:uFillTx/>
              <a:latin typeface="Calibri Light" panose="020F0302020204030204" pitchFamily="34" charset="0"/>
              <a:ea typeface="+mn-ea"/>
              <a:cs typeface="Calibri Light" panose="020F0302020204030204" pitchFamily="34" charset="0"/>
            </a:rPr>
            <a:t>3.  </a:t>
          </a:r>
          <a:r>
            <a:rPr kumimoji="0" lang="en-GB" sz="1600" b="0" i="0" u="none" strike="noStrike" kern="0" cap="none" spc="0" normalizeH="0" baseline="0" noProof="0">
              <a:ln>
                <a:noFill/>
              </a:ln>
              <a:solidFill>
                <a:srgbClr val="000000"/>
              </a:solidFill>
              <a:effectLst/>
              <a:uLnTx/>
              <a:uFillTx/>
              <a:latin typeface="Calibri Light" panose="020F0302020204030204" pitchFamily="34" charset="0"/>
              <a:ea typeface="+mn-ea"/>
              <a:cs typeface="Calibri Light" panose="020F0302020204030204" pitchFamily="34" charset="0"/>
            </a:rPr>
            <a:t>Commitments and Performance</a:t>
          </a:r>
        </a:p>
      </xdr:txBody>
    </xdr:sp>
    <xdr:clientData/>
  </xdr:twoCellAnchor>
  <xdr:twoCellAnchor>
    <xdr:from>
      <xdr:col>11</xdr:col>
      <xdr:colOff>179444</xdr:colOff>
      <xdr:row>23</xdr:row>
      <xdr:rowOff>65768</xdr:rowOff>
    </xdr:from>
    <xdr:to>
      <xdr:col>15</xdr:col>
      <xdr:colOff>555333</xdr:colOff>
      <xdr:row>26</xdr:row>
      <xdr:rowOff>924</xdr:rowOff>
    </xdr:to>
    <xdr:sp macro="" textlink="">
      <xdr:nvSpPr>
        <xdr:cNvPr id="2" name="TextBox 35">
          <a:hlinkClick xmlns:r="http://schemas.openxmlformats.org/officeDocument/2006/relationships" r:id="rId3"/>
          <a:extLst>
            <a:ext uri="{FF2B5EF4-FFF2-40B4-BE49-F238E27FC236}">
              <a16:creationId xmlns:a16="http://schemas.microsoft.com/office/drawing/2014/main" id="{DA7AAB99-969B-4E23-B93A-4271280C0B78}"/>
            </a:ext>
          </a:extLst>
        </xdr:cNvPr>
        <xdr:cNvSpPr txBox="1"/>
      </xdr:nvSpPr>
      <xdr:spPr>
        <a:xfrm>
          <a:off x="6302658" y="3603625"/>
          <a:ext cx="2825175" cy="465835"/>
        </a:xfrm>
        <a:prstGeom prst="rect">
          <a:avLst/>
        </a:prstGeom>
        <a:noFill/>
        <a:ln w="9525" cmpd="sng">
          <a:noFill/>
        </a:ln>
        <a:effectLst/>
      </xdr:spPr>
      <xdr:txBody>
        <a:bodyPr vertOverflow="clip" horzOverflow="clip" wrap="square" lIns="0" tIns="0" rIns="0" bIns="0"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en-GB" sz="1600" b="1" i="0" u="none" strike="noStrike" kern="0" cap="none" spc="0" normalizeH="0" baseline="0" noProof="0">
              <a:ln>
                <a:noFill/>
              </a:ln>
              <a:solidFill>
                <a:srgbClr val="CAAB79"/>
              </a:solidFill>
              <a:effectLst/>
              <a:uLnTx/>
              <a:uFillTx/>
              <a:latin typeface="Calibri Light" panose="020F0302020204030204" pitchFamily="34" charset="0"/>
              <a:ea typeface="+mn-ea"/>
              <a:cs typeface="Calibri Light" panose="020F0302020204030204" pitchFamily="34" charset="0"/>
            </a:rPr>
            <a:t>1.  </a:t>
          </a:r>
          <a:r>
            <a:rPr kumimoji="0" lang="en-GB" sz="1600" b="0" i="0" u="none" strike="noStrike" kern="0" cap="none" spc="0" normalizeH="0" baseline="0" noProof="0">
              <a:ln>
                <a:noFill/>
              </a:ln>
              <a:solidFill>
                <a:srgbClr val="000000"/>
              </a:solidFill>
              <a:effectLst/>
              <a:uLnTx/>
              <a:uFillTx/>
              <a:latin typeface="Calibri Light" panose="020F0302020204030204" pitchFamily="34" charset="0"/>
              <a:ea typeface="+mn-ea"/>
              <a:cs typeface="Calibri Light" panose="020F0302020204030204" pitchFamily="34" charset="0"/>
            </a:rPr>
            <a:t>Sustainability Data</a:t>
          </a:r>
        </a:p>
      </xdr:txBody>
    </xdr:sp>
    <xdr:clientData/>
  </xdr:twoCellAnchor>
  <xdr:twoCellAnchor>
    <xdr:from>
      <xdr:col>10</xdr:col>
      <xdr:colOff>628435</xdr:colOff>
      <xdr:row>42</xdr:row>
      <xdr:rowOff>179953</xdr:rowOff>
    </xdr:from>
    <xdr:to>
      <xdr:col>17</xdr:col>
      <xdr:colOff>326611</xdr:colOff>
      <xdr:row>43</xdr:row>
      <xdr:rowOff>910</xdr:rowOff>
    </xdr:to>
    <xdr:cxnSp macro="">
      <xdr:nvCxnSpPr>
        <xdr:cNvPr id="3" name="Straight Connector 38">
          <a:extLst>
            <a:ext uri="{FF2B5EF4-FFF2-40B4-BE49-F238E27FC236}">
              <a16:creationId xmlns:a16="http://schemas.microsoft.com/office/drawing/2014/main" id="{E79E978B-45CD-492B-91F6-D30F62D59143}"/>
            </a:ext>
          </a:extLst>
        </xdr:cNvPr>
        <xdr:cNvCxnSpPr/>
      </xdr:nvCxnSpPr>
      <xdr:spPr>
        <a:xfrm flipH="1">
          <a:off x="7006044" y="7833083"/>
          <a:ext cx="4162502" cy="3175"/>
        </a:xfrm>
        <a:prstGeom prst="line">
          <a:avLst/>
        </a:prstGeom>
        <a:noFill/>
        <a:ln w="12700" cap="flat" cmpd="sng" algn="ctr">
          <a:solidFill>
            <a:srgbClr val="CAAB79"/>
          </a:solidFill>
          <a:prstDash val="solid"/>
          <a:miter lim="800000"/>
        </a:ln>
        <a:effectLst/>
      </xdr:spPr>
    </xdr:cxnSp>
    <xdr:clientData/>
  </xdr:twoCellAnchor>
  <xdr:twoCellAnchor>
    <xdr:from>
      <xdr:col>11</xdr:col>
      <xdr:colOff>193051</xdr:colOff>
      <xdr:row>37</xdr:row>
      <xdr:rowOff>81523</xdr:rowOff>
    </xdr:from>
    <xdr:to>
      <xdr:col>16</xdr:col>
      <xdr:colOff>568940</xdr:colOff>
      <xdr:row>39</xdr:row>
      <xdr:rowOff>179614</xdr:rowOff>
    </xdr:to>
    <xdr:sp macro="" textlink="">
      <xdr:nvSpPr>
        <xdr:cNvPr id="7" name="TextBox 39">
          <a:hlinkClick xmlns:r="http://schemas.openxmlformats.org/officeDocument/2006/relationships" r:id="rId4"/>
          <a:extLst>
            <a:ext uri="{FF2B5EF4-FFF2-40B4-BE49-F238E27FC236}">
              <a16:creationId xmlns:a16="http://schemas.microsoft.com/office/drawing/2014/main" id="{2C256A94-87B6-4D38-8FE8-4A33C5BF4661}"/>
            </a:ext>
          </a:extLst>
        </xdr:cNvPr>
        <xdr:cNvSpPr txBox="1"/>
      </xdr:nvSpPr>
      <xdr:spPr>
        <a:xfrm>
          <a:off x="7540908" y="6558523"/>
          <a:ext cx="3437496" cy="479091"/>
        </a:xfrm>
        <a:prstGeom prst="rect">
          <a:avLst/>
        </a:prstGeom>
        <a:noFill/>
        <a:ln w="9525" cmpd="sng">
          <a:noFill/>
        </a:ln>
        <a:effectLst/>
      </xdr:spPr>
      <xdr:txBody>
        <a:bodyPr vertOverflow="clip" horzOverflow="clip" wrap="square" lIns="0" tIns="0" rIns="0" bIns="0"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en-GB" sz="1600" b="1" i="0" u="none" strike="noStrike" kern="0" cap="none" spc="0" normalizeH="0" baseline="0" noProof="0">
              <a:ln>
                <a:noFill/>
              </a:ln>
              <a:solidFill>
                <a:srgbClr val="CAAB79"/>
              </a:solidFill>
              <a:effectLst/>
              <a:uLnTx/>
              <a:uFillTx/>
              <a:latin typeface="Calibri Light" panose="020F0302020204030204" pitchFamily="34" charset="0"/>
              <a:ea typeface="+mn-ea"/>
              <a:cs typeface="Calibri Light" panose="020F0302020204030204" pitchFamily="34" charset="0"/>
            </a:rPr>
            <a:t>4.  </a:t>
          </a:r>
          <a:r>
            <a:rPr kumimoji="0" lang="en-GB" sz="1600" b="0" i="0" u="none" strike="noStrike" kern="0" cap="none" spc="0" normalizeH="0" baseline="0" noProof="0">
              <a:ln>
                <a:noFill/>
              </a:ln>
              <a:solidFill>
                <a:srgbClr val="000000"/>
              </a:solidFill>
              <a:effectLst/>
              <a:uLnTx/>
              <a:uFillTx/>
              <a:latin typeface="Calibri Light" panose="020F0302020204030204" pitchFamily="34" charset="0"/>
              <a:ea typeface="+mn-ea"/>
              <a:cs typeface="Calibri Light" panose="020F0302020204030204" pitchFamily="34" charset="0"/>
            </a:rPr>
            <a:t>Assurance</a:t>
          </a:r>
        </a:p>
      </xdr:txBody>
    </xdr:sp>
    <xdr:clientData/>
  </xdr:twoCellAnchor>
  <xdr:twoCellAnchor editAs="oneCell">
    <xdr:from>
      <xdr:col>10</xdr:col>
      <xdr:colOff>187926</xdr:colOff>
      <xdr:row>23</xdr:row>
      <xdr:rowOff>127938</xdr:rowOff>
    </xdr:from>
    <xdr:to>
      <xdr:col>10</xdr:col>
      <xdr:colOff>578022</xdr:colOff>
      <xdr:row>25</xdr:row>
      <xdr:rowOff>172977</xdr:rowOff>
    </xdr:to>
    <xdr:pic>
      <xdr:nvPicPr>
        <xdr:cNvPr id="9" name="Graphic 8" descr="Leaf outline">
          <a:extLst>
            <a:ext uri="{FF2B5EF4-FFF2-40B4-BE49-F238E27FC236}">
              <a16:creationId xmlns:a16="http://schemas.microsoft.com/office/drawing/2014/main" id="{747673C2-4EA2-93B3-9B64-BB3CAA316D38}"/>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7210683" y="3731992"/>
          <a:ext cx="393271" cy="405445"/>
        </a:xfrm>
        <a:prstGeom prst="rect">
          <a:avLst/>
        </a:prstGeom>
      </xdr:spPr>
    </xdr:pic>
    <xdr:clientData/>
  </xdr:twoCellAnchor>
  <xdr:twoCellAnchor editAs="oneCell">
    <xdr:from>
      <xdr:col>10</xdr:col>
      <xdr:colOff>114848</xdr:colOff>
      <xdr:row>27</xdr:row>
      <xdr:rowOff>87246</xdr:rowOff>
    </xdr:from>
    <xdr:to>
      <xdr:col>10</xdr:col>
      <xdr:colOff>599564</xdr:colOff>
      <xdr:row>30</xdr:row>
      <xdr:rowOff>45970</xdr:rowOff>
    </xdr:to>
    <xdr:pic>
      <xdr:nvPicPr>
        <xdr:cNvPr id="14" name="Graphic 13" descr="Bar chart outline">
          <a:extLst>
            <a:ext uri="{FF2B5EF4-FFF2-40B4-BE49-F238E27FC236}">
              <a16:creationId xmlns:a16="http://schemas.microsoft.com/office/drawing/2014/main" id="{7A751FAD-E80D-D8EB-50A0-26B3864A2455}"/>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484692" y="4909277"/>
          <a:ext cx="484716" cy="494506"/>
        </a:xfrm>
        <a:prstGeom prst="rect">
          <a:avLst/>
        </a:prstGeom>
      </xdr:spPr>
    </xdr:pic>
    <xdr:clientData/>
  </xdr:twoCellAnchor>
  <xdr:twoCellAnchor editAs="oneCell">
    <xdr:from>
      <xdr:col>10</xdr:col>
      <xdr:colOff>65690</xdr:colOff>
      <xdr:row>32</xdr:row>
      <xdr:rowOff>75652</xdr:rowOff>
    </xdr:from>
    <xdr:to>
      <xdr:col>10</xdr:col>
      <xdr:colOff>582156</xdr:colOff>
      <xdr:row>35</xdr:row>
      <xdr:rowOff>40726</xdr:rowOff>
    </xdr:to>
    <xdr:pic>
      <xdr:nvPicPr>
        <xdr:cNvPr id="16" name="Graphic 15" descr="Bullseye outline">
          <a:extLst>
            <a:ext uri="{FF2B5EF4-FFF2-40B4-BE49-F238E27FC236}">
              <a16:creationId xmlns:a16="http://schemas.microsoft.com/office/drawing/2014/main" id="{C11D01AA-B407-6DC2-B365-C2D2CDF1D8A6}"/>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7074776" y="5409652"/>
          <a:ext cx="513291" cy="516868"/>
        </a:xfrm>
        <a:prstGeom prst="rect">
          <a:avLst/>
        </a:prstGeom>
      </xdr:spPr>
    </xdr:pic>
    <xdr:clientData/>
  </xdr:twoCellAnchor>
  <xdr:twoCellAnchor>
    <xdr:from>
      <xdr:col>10</xdr:col>
      <xdr:colOff>69085</xdr:colOff>
      <xdr:row>37</xdr:row>
      <xdr:rowOff>65229</xdr:rowOff>
    </xdr:from>
    <xdr:to>
      <xdr:col>10</xdr:col>
      <xdr:colOff>618593</xdr:colOff>
      <xdr:row>40</xdr:row>
      <xdr:rowOff>76767</xdr:rowOff>
    </xdr:to>
    <xdr:grpSp>
      <xdr:nvGrpSpPr>
        <xdr:cNvPr id="8" name="Group 26">
          <a:extLst>
            <a:ext uri="{FF2B5EF4-FFF2-40B4-BE49-F238E27FC236}">
              <a16:creationId xmlns:a16="http://schemas.microsoft.com/office/drawing/2014/main" id="{F0E3A9D9-A5E7-B676-AFDA-E93E87A10E9A}"/>
            </a:ext>
          </a:extLst>
        </xdr:cNvPr>
        <xdr:cNvGrpSpPr/>
      </xdr:nvGrpSpPr>
      <xdr:grpSpPr>
        <a:xfrm>
          <a:off x="6447660" y="6764479"/>
          <a:ext cx="555858" cy="551288"/>
          <a:chOff x="7085835" y="6189390"/>
          <a:chExt cx="555858" cy="551288"/>
        </a:xfrm>
      </xdr:grpSpPr>
      <xdr:pic>
        <xdr:nvPicPr>
          <xdr:cNvPr id="10" name="Graphic 20" descr="Ribbon outline">
            <a:extLst>
              <a:ext uri="{FF2B5EF4-FFF2-40B4-BE49-F238E27FC236}">
                <a16:creationId xmlns:a16="http://schemas.microsoft.com/office/drawing/2014/main" id="{0824BC8A-953E-EE66-82AB-B092CB705E29}"/>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7085835" y="6189390"/>
            <a:ext cx="555858" cy="551288"/>
          </a:xfrm>
          <a:prstGeom prst="rect">
            <a:avLst/>
          </a:prstGeom>
        </xdr:spPr>
      </xdr:pic>
      <xdr:sp macro="" textlink="">
        <xdr:nvSpPr>
          <xdr:cNvPr id="12" name="Graphic 22" descr="Checkmark outline">
            <a:extLst>
              <a:ext uri="{FF2B5EF4-FFF2-40B4-BE49-F238E27FC236}">
                <a16:creationId xmlns:a16="http://schemas.microsoft.com/office/drawing/2014/main" id="{079FEEE1-1C24-DC20-229B-F36645F98163}"/>
              </a:ext>
            </a:extLst>
          </xdr:cNvPr>
          <xdr:cNvSpPr/>
        </xdr:nvSpPr>
        <xdr:spPr>
          <a:xfrm>
            <a:off x="7303464" y="6351586"/>
            <a:ext cx="118099" cy="78285"/>
          </a:xfrm>
          <a:custGeom>
            <a:avLst/>
            <a:gdLst>
              <a:gd name="csX0" fmla="*/ 46549 w 135966"/>
              <a:gd name="csY0" fmla="*/ 75134 h 79236"/>
              <a:gd name="csX1" fmla="*/ 2252 w 135966"/>
              <a:gd name="csY1" fmla="*/ 34026 h 79236"/>
              <a:gd name="csX2" fmla="*/ 0 w 135966"/>
              <a:gd name="csY2" fmla="*/ 36115 h 79236"/>
              <a:gd name="csX3" fmla="*/ 46466 w 135966"/>
              <a:gd name="csY3" fmla="*/ 79236 h 79236"/>
              <a:gd name="csX4" fmla="*/ 135966 w 135966"/>
              <a:gd name="csY4" fmla="*/ 2166 h 79236"/>
              <a:gd name="csX5" fmla="*/ 133797 w 135966"/>
              <a:gd name="csY5" fmla="*/ 0 h 79236"/>
              <a:gd name="csX6" fmla="*/ 46549 w 135966"/>
              <a:gd name="csY6" fmla="*/ 75134 h 79236"/>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135966" h="79236">
                <a:moveTo>
                  <a:pt x="46549" y="75134"/>
                </a:moveTo>
                <a:lnTo>
                  <a:pt x="2252" y="34026"/>
                </a:lnTo>
                <a:lnTo>
                  <a:pt x="0" y="36115"/>
                </a:lnTo>
                <a:lnTo>
                  <a:pt x="46466" y="79236"/>
                </a:lnTo>
                <a:lnTo>
                  <a:pt x="135966" y="2166"/>
                </a:lnTo>
                <a:lnTo>
                  <a:pt x="133797" y="0"/>
                </a:lnTo>
                <a:lnTo>
                  <a:pt x="46549" y="75134"/>
                </a:lnTo>
                <a:close/>
              </a:path>
            </a:pathLst>
          </a:custGeom>
          <a:solidFill>
            <a:srgbClr val="000000"/>
          </a:solidFill>
          <a:ln w="6350" cap="flat">
            <a:solidFill>
              <a:sysClr val="windowText" lastClr="000000"/>
            </a:solidFill>
            <a:prstDash val="solid"/>
            <a:miter/>
          </a:ln>
        </xdr:spPr>
      </xdr:sp>
    </xdr:grpSp>
    <xdr:clientData/>
  </xdr:twoCellAnchor>
  <xdr:twoCellAnchor editAs="oneCell">
    <xdr:from>
      <xdr:col>0</xdr:col>
      <xdr:colOff>0</xdr:colOff>
      <xdr:row>0</xdr:row>
      <xdr:rowOff>0</xdr:rowOff>
    </xdr:from>
    <xdr:to>
      <xdr:col>17</xdr:col>
      <xdr:colOff>783770</xdr:colOff>
      <xdr:row>15</xdr:row>
      <xdr:rowOff>97972</xdr:rowOff>
    </xdr:to>
    <xdr:pic>
      <xdr:nvPicPr>
        <xdr:cNvPr id="17" name="Picture 16">
          <a:extLst>
            <a:ext uri="{FF2B5EF4-FFF2-40B4-BE49-F238E27FC236}">
              <a16:creationId xmlns:a16="http://schemas.microsoft.com/office/drawing/2014/main" id="{F52040F1-362C-F6A8-7CFD-35250EA5CA22}"/>
            </a:ext>
          </a:extLst>
        </xdr:cNvPr>
        <xdr:cNvPicPr>
          <a:picLocks noChangeAspect="1"/>
        </xdr:cNvPicPr>
      </xdr:nvPicPr>
      <xdr:blipFill rotWithShape="1">
        <a:blip xmlns:r="http://schemas.openxmlformats.org/officeDocument/2006/relationships" r:embed="rId13">
          <a:extLst>
            <a:ext uri="{28A0092B-C50C-407E-A947-70E740481C1C}">
              <a14:useLocalDpi xmlns:a14="http://schemas.microsoft.com/office/drawing/2010/main" val="0"/>
            </a:ext>
          </a:extLst>
        </a:blip>
        <a:srcRect l="938"/>
        <a:stretch>
          <a:fillRect/>
        </a:stretch>
      </xdr:blipFill>
      <xdr:spPr>
        <a:xfrm>
          <a:off x="0" y="0"/>
          <a:ext cx="11609613" cy="2792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621196</xdr:colOff>
      <xdr:row>0</xdr:row>
      <xdr:rowOff>1106</xdr:rowOff>
    </xdr:from>
    <xdr:to>
      <xdr:col>11</xdr:col>
      <xdr:colOff>7256</xdr:colOff>
      <xdr:row>3</xdr:row>
      <xdr:rowOff>103313</xdr:rowOff>
    </xdr:to>
    <xdr:pic>
      <xdr:nvPicPr>
        <xdr:cNvPr id="5" name="Picture 4">
          <a:extLst>
            <a:ext uri="{FF2B5EF4-FFF2-40B4-BE49-F238E27FC236}">
              <a16:creationId xmlns:a16="http://schemas.microsoft.com/office/drawing/2014/main" id="{CAB4F891-3DFF-D103-43CA-0F610EEC92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1196" y="1106"/>
          <a:ext cx="14384272" cy="2717919"/>
        </a:xfrm>
        <a:prstGeom prst="rect">
          <a:avLst/>
        </a:prstGeom>
      </xdr:spPr>
    </xdr:pic>
    <xdr:clientData/>
  </xdr:twoCellAnchor>
  <xdr:twoCellAnchor>
    <xdr:from>
      <xdr:col>1</xdr:col>
      <xdr:colOff>3646280</xdr:colOff>
      <xdr:row>3</xdr:row>
      <xdr:rowOff>226805</xdr:rowOff>
    </xdr:from>
    <xdr:to>
      <xdr:col>3</xdr:col>
      <xdr:colOff>238263</xdr:colOff>
      <xdr:row>4</xdr:row>
      <xdr:rowOff>182216</xdr:rowOff>
    </xdr:to>
    <xdr:sp macro="" textlink="">
      <xdr:nvSpPr>
        <xdr:cNvPr id="7" name="TextBox 6">
          <a:hlinkClick xmlns:r="http://schemas.openxmlformats.org/officeDocument/2006/relationships" r:id="rId2"/>
          <a:extLst>
            <a:ext uri="{FF2B5EF4-FFF2-40B4-BE49-F238E27FC236}">
              <a16:creationId xmlns:a16="http://schemas.microsoft.com/office/drawing/2014/main" id="{DB0D433B-A974-2706-AFC8-DF6FD7B2F6AD}"/>
            </a:ext>
          </a:extLst>
        </xdr:cNvPr>
        <xdr:cNvSpPr txBox="1"/>
      </xdr:nvSpPr>
      <xdr:spPr>
        <a:xfrm>
          <a:off x="4284041" y="2844109"/>
          <a:ext cx="3681896" cy="220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p>
      </xdr:txBody>
    </xdr:sp>
    <xdr:clientData/>
  </xdr:twoCellAnchor>
  <xdr:twoCellAnchor>
    <xdr:from>
      <xdr:col>1</xdr:col>
      <xdr:colOff>3501611</xdr:colOff>
      <xdr:row>10</xdr:row>
      <xdr:rowOff>24849</xdr:rowOff>
    </xdr:from>
    <xdr:to>
      <xdr:col>2</xdr:col>
      <xdr:colOff>89176</xdr:colOff>
      <xdr:row>10</xdr:row>
      <xdr:rowOff>253587</xdr:rowOff>
    </xdr:to>
    <xdr:sp macro="" textlink="">
      <xdr:nvSpPr>
        <xdr:cNvPr id="8" name="TextBox 7">
          <a:hlinkClick xmlns:r="http://schemas.openxmlformats.org/officeDocument/2006/relationships" r:id="rId3"/>
          <a:extLst>
            <a:ext uri="{FF2B5EF4-FFF2-40B4-BE49-F238E27FC236}">
              <a16:creationId xmlns:a16="http://schemas.microsoft.com/office/drawing/2014/main" id="{E99D9DDB-FBA6-2D81-92D7-63CEA43F410D}"/>
            </a:ext>
          </a:extLst>
        </xdr:cNvPr>
        <xdr:cNvSpPr txBox="1"/>
      </xdr:nvSpPr>
      <xdr:spPr>
        <a:xfrm>
          <a:off x="4139372" y="4215849"/>
          <a:ext cx="2542761" cy="228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900"/>
        </a:p>
      </xdr:txBody>
    </xdr:sp>
    <xdr:clientData/>
  </xdr:twoCellAnchor>
  <xdr:twoCellAnchor>
    <xdr:from>
      <xdr:col>1</xdr:col>
      <xdr:colOff>3457023</xdr:colOff>
      <xdr:row>11</xdr:row>
      <xdr:rowOff>104499</xdr:rowOff>
    </xdr:from>
    <xdr:to>
      <xdr:col>1</xdr:col>
      <xdr:colOff>5439742</xdr:colOff>
      <xdr:row>11</xdr:row>
      <xdr:rowOff>339586</xdr:rowOff>
    </xdr:to>
    <xdr:sp macro="" textlink="">
      <xdr:nvSpPr>
        <xdr:cNvPr id="9" name="TextBox 8">
          <a:hlinkClick xmlns:r="http://schemas.openxmlformats.org/officeDocument/2006/relationships" r:id="rId4"/>
          <a:extLst>
            <a:ext uri="{FF2B5EF4-FFF2-40B4-BE49-F238E27FC236}">
              <a16:creationId xmlns:a16="http://schemas.microsoft.com/office/drawing/2014/main" id="{DEE2F500-A7C8-384A-5883-D90A9DB5DD25}"/>
            </a:ext>
          </a:extLst>
        </xdr:cNvPr>
        <xdr:cNvSpPr txBox="1"/>
      </xdr:nvSpPr>
      <xdr:spPr>
        <a:xfrm>
          <a:off x="4094784" y="4676499"/>
          <a:ext cx="1982719" cy="2350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600"/>
        </a:p>
      </xdr:txBody>
    </xdr:sp>
    <xdr:clientData/>
  </xdr:twoCellAnchor>
  <xdr:twoCellAnchor>
    <xdr:from>
      <xdr:col>1</xdr:col>
      <xdr:colOff>179615</xdr:colOff>
      <xdr:row>80</xdr:row>
      <xdr:rowOff>5443</xdr:rowOff>
    </xdr:from>
    <xdr:to>
      <xdr:col>1</xdr:col>
      <xdr:colOff>3336472</xdr:colOff>
      <xdr:row>80</xdr:row>
      <xdr:rowOff>174172</xdr:rowOff>
    </xdr:to>
    <xdr:sp macro="" textlink="">
      <xdr:nvSpPr>
        <xdr:cNvPr id="10" name="TextBox 9">
          <a:hlinkClick xmlns:r="http://schemas.openxmlformats.org/officeDocument/2006/relationships" r:id="rId5"/>
          <a:extLst>
            <a:ext uri="{FF2B5EF4-FFF2-40B4-BE49-F238E27FC236}">
              <a16:creationId xmlns:a16="http://schemas.microsoft.com/office/drawing/2014/main" id="{4C538DBF-8C1B-275C-9386-85ECF087C8E5}"/>
            </a:ext>
          </a:extLst>
        </xdr:cNvPr>
        <xdr:cNvSpPr txBox="1"/>
      </xdr:nvSpPr>
      <xdr:spPr>
        <a:xfrm>
          <a:off x="816429" y="18810514"/>
          <a:ext cx="3156857" cy="1687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500"/>
        </a:p>
      </xdr:txBody>
    </xdr:sp>
    <xdr:clientData/>
  </xdr:twoCellAnchor>
  <xdr:twoCellAnchor>
    <xdr:from>
      <xdr:col>1</xdr:col>
      <xdr:colOff>3810000</xdr:colOff>
      <xdr:row>104</xdr:row>
      <xdr:rowOff>54429</xdr:rowOff>
    </xdr:from>
    <xdr:to>
      <xdr:col>1</xdr:col>
      <xdr:colOff>4288972</xdr:colOff>
      <xdr:row>104</xdr:row>
      <xdr:rowOff>163286</xdr:rowOff>
    </xdr:to>
    <xdr:sp macro="" textlink="">
      <xdr:nvSpPr>
        <xdr:cNvPr id="11" name="TextBox 10">
          <a:hlinkClick xmlns:r="http://schemas.openxmlformats.org/officeDocument/2006/relationships" r:id="rId6"/>
          <a:extLst>
            <a:ext uri="{FF2B5EF4-FFF2-40B4-BE49-F238E27FC236}">
              <a16:creationId xmlns:a16="http://schemas.microsoft.com/office/drawing/2014/main" id="{E2DF2BA7-503D-C769-2F77-3659C5DAAC4E}"/>
            </a:ext>
          </a:extLst>
        </xdr:cNvPr>
        <xdr:cNvSpPr txBox="1"/>
      </xdr:nvSpPr>
      <xdr:spPr>
        <a:xfrm>
          <a:off x="4446814" y="25107900"/>
          <a:ext cx="478972" cy="108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200"/>
        </a:p>
      </xdr:txBody>
    </xdr:sp>
    <xdr:clientData/>
  </xdr:twoCellAnchor>
  <xdr:twoCellAnchor>
    <xdr:from>
      <xdr:col>1</xdr:col>
      <xdr:colOff>2754086</xdr:colOff>
      <xdr:row>105</xdr:row>
      <xdr:rowOff>54428</xdr:rowOff>
    </xdr:from>
    <xdr:to>
      <xdr:col>1</xdr:col>
      <xdr:colOff>5361215</xdr:colOff>
      <xdr:row>105</xdr:row>
      <xdr:rowOff>179614</xdr:rowOff>
    </xdr:to>
    <xdr:sp macro="" textlink="">
      <xdr:nvSpPr>
        <xdr:cNvPr id="12" name="TextBox 11">
          <a:hlinkClick xmlns:r="http://schemas.openxmlformats.org/officeDocument/2006/relationships" r:id="rId7"/>
          <a:extLst>
            <a:ext uri="{FF2B5EF4-FFF2-40B4-BE49-F238E27FC236}">
              <a16:creationId xmlns:a16="http://schemas.microsoft.com/office/drawing/2014/main" id="{AB2D3F90-B83F-3286-A098-74EE55293FB6}"/>
            </a:ext>
          </a:extLst>
        </xdr:cNvPr>
        <xdr:cNvSpPr txBox="1"/>
      </xdr:nvSpPr>
      <xdr:spPr>
        <a:xfrm>
          <a:off x="3390900" y="25287514"/>
          <a:ext cx="2607129" cy="1251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4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331304</xdr:colOff>
      <xdr:row>0</xdr:row>
      <xdr:rowOff>0</xdr:rowOff>
    </xdr:from>
    <xdr:to>
      <xdr:col>22</xdr:col>
      <xdr:colOff>143432</xdr:colOff>
      <xdr:row>12</xdr:row>
      <xdr:rowOff>85725</xdr:rowOff>
    </xdr:to>
    <xdr:pic>
      <xdr:nvPicPr>
        <xdr:cNvPr id="4" name="Picture 10">
          <a:extLst>
            <a:ext uri="{FF2B5EF4-FFF2-40B4-BE49-F238E27FC236}">
              <a16:creationId xmlns:a16="http://schemas.microsoft.com/office/drawing/2014/main" id="{68A1DA6D-377F-02DA-6BF6-F5FFC35D0DD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872"/>
        <a:stretch>
          <a:fillRect/>
        </a:stretch>
      </xdr:blipFill>
      <xdr:spPr>
        <a:xfrm>
          <a:off x="331304" y="0"/>
          <a:ext cx="13845628" cy="2257425"/>
        </a:xfrm>
        <a:prstGeom prst="rect">
          <a:avLst/>
        </a:prstGeom>
      </xdr:spPr>
    </xdr:pic>
    <xdr:clientData/>
  </xdr:twoCellAnchor>
  <xdr:twoCellAnchor editAs="oneCell">
    <xdr:from>
      <xdr:col>0</xdr:col>
      <xdr:colOff>388257</xdr:colOff>
      <xdr:row>14</xdr:row>
      <xdr:rowOff>160111</xdr:rowOff>
    </xdr:from>
    <xdr:to>
      <xdr:col>11</xdr:col>
      <xdr:colOff>181967</xdr:colOff>
      <xdr:row>38</xdr:row>
      <xdr:rowOff>47357</xdr:rowOff>
    </xdr:to>
    <xdr:pic>
      <xdr:nvPicPr>
        <xdr:cNvPr id="18" name="Picture 1">
          <a:extLst>
            <a:ext uri="{FF2B5EF4-FFF2-40B4-BE49-F238E27FC236}">
              <a16:creationId xmlns:a16="http://schemas.microsoft.com/office/drawing/2014/main" id="{C78FE5DA-A003-F90D-E379-C9757AAD0C90}"/>
            </a:ext>
          </a:extLst>
        </xdr:cNvPr>
        <xdr:cNvPicPr>
          <a:picLocks noChangeAspect="1"/>
        </xdr:cNvPicPr>
      </xdr:nvPicPr>
      <xdr:blipFill>
        <a:blip xmlns:r="http://schemas.openxmlformats.org/officeDocument/2006/relationships" r:embed="rId2"/>
        <a:stretch>
          <a:fillRect/>
        </a:stretch>
      </xdr:blipFill>
      <xdr:spPr>
        <a:xfrm>
          <a:off x="388257" y="2711154"/>
          <a:ext cx="6505660" cy="4456071"/>
        </a:xfrm>
        <a:prstGeom prst="rect">
          <a:avLst/>
        </a:prstGeom>
      </xdr:spPr>
    </xdr:pic>
    <xdr:clientData/>
  </xdr:twoCellAnchor>
  <xdr:twoCellAnchor editAs="oneCell">
    <xdr:from>
      <xdr:col>0</xdr:col>
      <xdr:colOff>379975</xdr:colOff>
      <xdr:row>40</xdr:row>
      <xdr:rowOff>136072</xdr:rowOff>
    </xdr:from>
    <xdr:to>
      <xdr:col>11</xdr:col>
      <xdr:colOff>183210</xdr:colOff>
      <xdr:row>64</xdr:row>
      <xdr:rowOff>28642</xdr:rowOff>
    </xdr:to>
    <xdr:pic>
      <xdr:nvPicPr>
        <xdr:cNvPr id="19" name="Picture 3">
          <a:extLst>
            <a:ext uri="{FF2B5EF4-FFF2-40B4-BE49-F238E27FC236}">
              <a16:creationId xmlns:a16="http://schemas.microsoft.com/office/drawing/2014/main" id="{6CB7EA99-0869-EBD5-D75E-84AC418DF916}"/>
            </a:ext>
          </a:extLst>
        </xdr:cNvPr>
        <xdr:cNvPicPr>
          <a:picLocks noChangeAspect="1"/>
        </xdr:cNvPicPr>
      </xdr:nvPicPr>
      <xdr:blipFill>
        <a:blip xmlns:r="http://schemas.openxmlformats.org/officeDocument/2006/relationships" r:embed="rId3"/>
        <a:stretch>
          <a:fillRect/>
        </a:stretch>
      </xdr:blipFill>
      <xdr:spPr>
        <a:xfrm>
          <a:off x="379975" y="7424768"/>
          <a:ext cx="6508835" cy="4464570"/>
        </a:xfrm>
        <a:prstGeom prst="rect">
          <a:avLst/>
        </a:prstGeom>
      </xdr:spPr>
    </xdr:pic>
    <xdr:clientData/>
  </xdr:twoCellAnchor>
  <xdr:twoCellAnchor editAs="oneCell">
    <xdr:from>
      <xdr:col>11</xdr:col>
      <xdr:colOff>403107</xdr:colOff>
      <xdr:row>40</xdr:row>
      <xdr:rowOff>136072</xdr:rowOff>
    </xdr:from>
    <xdr:to>
      <xdr:col>22</xdr:col>
      <xdr:colOff>187547</xdr:colOff>
      <xdr:row>64</xdr:row>
      <xdr:rowOff>25720</xdr:rowOff>
    </xdr:to>
    <xdr:pic>
      <xdr:nvPicPr>
        <xdr:cNvPr id="20" name="Picture 4">
          <a:extLst>
            <a:ext uri="{FF2B5EF4-FFF2-40B4-BE49-F238E27FC236}">
              <a16:creationId xmlns:a16="http://schemas.microsoft.com/office/drawing/2014/main" id="{99FC8F38-03E7-2D9A-8516-053B0BB952E0}"/>
            </a:ext>
          </a:extLst>
        </xdr:cNvPr>
        <xdr:cNvPicPr>
          <a:picLocks noChangeAspect="1"/>
        </xdr:cNvPicPr>
      </xdr:nvPicPr>
      <xdr:blipFill>
        <a:blip xmlns:r="http://schemas.openxmlformats.org/officeDocument/2006/relationships" r:embed="rId4"/>
        <a:stretch>
          <a:fillRect/>
        </a:stretch>
      </xdr:blipFill>
      <xdr:spPr>
        <a:xfrm>
          <a:off x="7145150" y="7424768"/>
          <a:ext cx="6490040" cy="4467998"/>
        </a:xfrm>
        <a:prstGeom prst="rect">
          <a:avLst/>
        </a:prstGeom>
      </xdr:spPr>
    </xdr:pic>
    <xdr:clientData/>
  </xdr:twoCellAnchor>
  <xdr:twoCellAnchor editAs="oneCell">
    <xdr:from>
      <xdr:col>11</xdr:col>
      <xdr:colOff>411389</xdr:colOff>
      <xdr:row>14</xdr:row>
      <xdr:rowOff>160111</xdr:rowOff>
    </xdr:from>
    <xdr:to>
      <xdr:col>22</xdr:col>
      <xdr:colOff>202179</xdr:colOff>
      <xdr:row>38</xdr:row>
      <xdr:rowOff>49507</xdr:rowOff>
    </xdr:to>
    <xdr:pic>
      <xdr:nvPicPr>
        <xdr:cNvPr id="17" name="Picture 5">
          <a:extLst>
            <a:ext uri="{FF2B5EF4-FFF2-40B4-BE49-F238E27FC236}">
              <a16:creationId xmlns:a16="http://schemas.microsoft.com/office/drawing/2014/main" id="{287F2E71-3B13-BA9F-027A-DC6133BD29F9}"/>
            </a:ext>
          </a:extLst>
        </xdr:cNvPr>
        <xdr:cNvPicPr>
          <a:picLocks noChangeAspect="1"/>
        </xdr:cNvPicPr>
      </xdr:nvPicPr>
      <xdr:blipFill>
        <a:blip xmlns:r="http://schemas.openxmlformats.org/officeDocument/2006/relationships" r:embed="rId5"/>
        <a:stretch>
          <a:fillRect/>
        </a:stretch>
      </xdr:blipFill>
      <xdr:spPr>
        <a:xfrm>
          <a:off x="7153432" y="2711154"/>
          <a:ext cx="6493215" cy="4464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540327</xdr:colOff>
      <xdr:row>1</xdr:row>
      <xdr:rowOff>101690</xdr:rowOff>
    </xdr:to>
    <xdr:pic>
      <xdr:nvPicPr>
        <xdr:cNvPr id="9" name="Picture 2">
          <a:extLst>
            <a:ext uri="{FF2B5EF4-FFF2-40B4-BE49-F238E27FC236}">
              <a16:creationId xmlns:a16="http://schemas.microsoft.com/office/drawing/2014/main" id="{BB8CAB76-D9E6-4212-DDFD-9AD03562D4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360727" cy="2241640"/>
        </a:xfrm>
        <a:prstGeom prst="rect">
          <a:avLst/>
        </a:prstGeom>
      </xdr:spPr>
    </xdr:pic>
    <xdr:clientData/>
  </xdr:twoCellAnchor>
  <xdr:twoCellAnchor>
    <xdr:from>
      <xdr:col>1</xdr:col>
      <xdr:colOff>3705225</xdr:colOff>
      <xdr:row>2</xdr:row>
      <xdr:rowOff>495300</xdr:rowOff>
    </xdr:from>
    <xdr:to>
      <xdr:col>2</xdr:col>
      <xdr:colOff>3648075</xdr:colOff>
      <xdr:row>2</xdr:row>
      <xdr:rowOff>676275</xdr:rowOff>
    </xdr:to>
    <xdr:sp macro="" textlink="">
      <xdr:nvSpPr>
        <xdr:cNvPr id="2" name="TextBox 1">
          <a:hlinkClick xmlns:r="http://schemas.openxmlformats.org/officeDocument/2006/relationships" r:id="rId2"/>
          <a:extLst>
            <a:ext uri="{FF2B5EF4-FFF2-40B4-BE49-F238E27FC236}">
              <a16:creationId xmlns:a16="http://schemas.microsoft.com/office/drawing/2014/main" id="{30FD99C2-CFFA-5D21-3A7C-A1294D7B2211}"/>
            </a:ext>
          </a:extLst>
        </xdr:cNvPr>
        <xdr:cNvSpPr txBox="1"/>
      </xdr:nvSpPr>
      <xdr:spPr>
        <a:xfrm>
          <a:off x="4086225" y="2933700"/>
          <a:ext cx="3705225"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9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16</xdr:col>
      <xdr:colOff>0</xdr:colOff>
      <xdr:row>12</xdr:row>
      <xdr:rowOff>160017</xdr:rowOff>
    </xdr:to>
    <xdr:pic>
      <xdr:nvPicPr>
        <xdr:cNvPr id="15" name="Picture 14">
          <a:extLst>
            <a:ext uri="{FF2B5EF4-FFF2-40B4-BE49-F238E27FC236}">
              <a16:creationId xmlns:a16="http://schemas.microsoft.com/office/drawing/2014/main" id="{18D6CE0A-B145-4220-95C8-5A8680097D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9797143" cy="2276380"/>
        </a:xfrm>
        <a:prstGeom prst="rect">
          <a:avLst/>
        </a:prstGeom>
      </xdr:spPr>
    </xdr:pic>
    <xdr:clientData/>
  </xdr:twoCellAnchor>
  <xdr:twoCellAnchor editAs="oneCell">
    <xdr:from>
      <xdr:col>1</xdr:col>
      <xdr:colOff>28576</xdr:colOff>
      <xdr:row>14</xdr:row>
      <xdr:rowOff>130175</xdr:rowOff>
    </xdr:from>
    <xdr:to>
      <xdr:col>14</xdr:col>
      <xdr:colOff>555625</xdr:colOff>
      <xdr:row>73</xdr:row>
      <xdr:rowOff>160125</xdr:rowOff>
    </xdr:to>
    <xdr:pic>
      <xdr:nvPicPr>
        <xdr:cNvPr id="23" name="Picture 22">
          <a:extLst>
            <a:ext uri="{FF2B5EF4-FFF2-40B4-BE49-F238E27FC236}">
              <a16:creationId xmlns:a16="http://schemas.microsoft.com/office/drawing/2014/main" id="{32EA4007-7737-A0C9-CCCD-D04F61FD30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6" y="3924300"/>
          <a:ext cx="8369299" cy="1126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28576</xdr:colOff>
      <xdr:row>76</xdr:row>
      <xdr:rowOff>101600</xdr:rowOff>
    </xdr:from>
    <xdr:to>
      <xdr:col>14</xdr:col>
      <xdr:colOff>555625</xdr:colOff>
      <xdr:row>135</xdr:row>
      <xdr:rowOff>134768</xdr:rowOff>
    </xdr:to>
    <xdr:pic>
      <xdr:nvPicPr>
        <xdr:cNvPr id="24" name="Picture 23">
          <a:extLst>
            <a:ext uri="{FF2B5EF4-FFF2-40B4-BE49-F238E27FC236}">
              <a16:creationId xmlns:a16="http://schemas.microsoft.com/office/drawing/2014/main" id="{7B47BA00-CDBC-FEF7-33FA-F34291C5989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1826" y="15706725"/>
          <a:ext cx="8369299" cy="11272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28576</xdr:colOff>
      <xdr:row>138</xdr:row>
      <xdr:rowOff>63499</xdr:rowOff>
    </xdr:from>
    <xdr:to>
      <xdr:col>14</xdr:col>
      <xdr:colOff>555625</xdr:colOff>
      <xdr:row>197</xdr:row>
      <xdr:rowOff>106324</xdr:rowOff>
    </xdr:to>
    <xdr:pic>
      <xdr:nvPicPr>
        <xdr:cNvPr id="25" name="Picture 24">
          <a:extLst>
            <a:ext uri="{FF2B5EF4-FFF2-40B4-BE49-F238E27FC236}">
              <a16:creationId xmlns:a16="http://schemas.microsoft.com/office/drawing/2014/main" id="{7DF96067-68AA-E1C3-5B98-E325758D12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1826" y="27479624"/>
          <a:ext cx="8369299" cy="11282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28576</xdr:colOff>
      <xdr:row>200</xdr:row>
      <xdr:rowOff>34925</xdr:rowOff>
    </xdr:from>
    <xdr:to>
      <xdr:col>14</xdr:col>
      <xdr:colOff>555625</xdr:colOff>
      <xdr:row>259</xdr:row>
      <xdr:rowOff>74531</xdr:rowOff>
    </xdr:to>
    <xdr:pic>
      <xdr:nvPicPr>
        <xdr:cNvPr id="26" name="Picture 25">
          <a:extLst>
            <a:ext uri="{FF2B5EF4-FFF2-40B4-BE49-F238E27FC236}">
              <a16:creationId xmlns:a16="http://schemas.microsoft.com/office/drawing/2014/main" id="{D51F8DA9-DB81-9233-1BE9-3F5B581789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31826" y="39262050"/>
          <a:ext cx="8369299" cy="11279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332105</xdr:colOff>
      <xdr:row>13</xdr:row>
      <xdr:rowOff>69436</xdr:rowOff>
    </xdr:from>
    <xdr:to>
      <xdr:col>14</xdr:col>
      <xdr:colOff>488894</xdr:colOff>
      <xdr:row>73</xdr:row>
      <xdr:rowOff>64849</xdr:rowOff>
    </xdr:to>
    <xdr:pic>
      <xdr:nvPicPr>
        <xdr:cNvPr id="5" name="Picture 4">
          <a:extLst>
            <a:ext uri="{FF2B5EF4-FFF2-40B4-BE49-F238E27FC236}">
              <a16:creationId xmlns:a16="http://schemas.microsoft.com/office/drawing/2014/main" id="{D5141C45-C0E8-0384-E628-A3A4F1399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105" y="2320800"/>
          <a:ext cx="8639523" cy="10597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333646</xdr:colOff>
      <xdr:row>75</xdr:row>
      <xdr:rowOff>157711</xdr:rowOff>
    </xdr:from>
    <xdr:to>
      <xdr:col>14</xdr:col>
      <xdr:colOff>487352</xdr:colOff>
      <xdr:row>136</xdr:row>
      <xdr:rowOff>165003</xdr:rowOff>
    </xdr:to>
    <xdr:pic>
      <xdr:nvPicPr>
        <xdr:cNvPr id="6" name="Picture 5">
          <a:extLst>
            <a:ext uri="{FF2B5EF4-FFF2-40B4-BE49-F238E27FC236}">
              <a16:creationId xmlns:a16="http://schemas.microsoft.com/office/drawing/2014/main" id="{C027B982-02FA-F9C9-4649-CD611A65F7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646" y="13354166"/>
          <a:ext cx="8636440" cy="10574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332199</xdr:colOff>
      <xdr:row>139</xdr:row>
      <xdr:rowOff>84684</xdr:rowOff>
    </xdr:from>
    <xdr:to>
      <xdr:col>14</xdr:col>
      <xdr:colOff>488799</xdr:colOff>
      <xdr:row>200</xdr:row>
      <xdr:rowOff>86592</xdr:rowOff>
    </xdr:to>
    <xdr:pic>
      <xdr:nvPicPr>
        <xdr:cNvPr id="7" name="Picture 6">
          <a:extLst>
            <a:ext uri="{FF2B5EF4-FFF2-40B4-BE49-F238E27FC236}">
              <a16:creationId xmlns:a16="http://schemas.microsoft.com/office/drawing/2014/main" id="{65E1B6E6-5963-733B-71B7-137D02EB2FA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2199" y="24364775"/>
          <a:ext cx="8639334" cy="10562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xdr:rowOff>
    </xdr:from>
    <xdr:to>
      <xdr:col>15</xdr:col>
      <xdr:colOff>606654</xdr:colOff>
      <xdr:row>11</xdr:row>
      <xdr:rowOff>26591</xdr:rowOff>
    </xdr:to>
    <xdr:pic>
      <xdr:nvPicPr>
        <xdr:cNvPr id="8" name="Picture 7">
          <a:extLst>
            <a:ext uri="{FF2B5EF4-FFF2-40B4-BE49-F238E27FC236}">
              <a16:creationId xmlns:a16="http://schemas.microsoft.com/office/drawing/2014/main" id="{E4A6FEA5-6394-B83E-8D88-4F96A38908B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1"/>
          <a:ext cx="9714935" cy="199429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606798</xdr:colOff>
      <xdr:row>36</xdr:row>
      <xdr:rowOff>172850</xdr:rowOff>
    </xdr:from>
    <xdr:to>
      <xdr:col>11</xdr:col>
      <xdr:colOff>209748</xdr:colOff>
      <xdr:row>60</xdr:row>
      <xdr:rowOff>149450</xdr:rowOff>
    </xdr:to>
    <xdr:graphicFrame macro="">
      <xdr:nvGraphicFramePr>
        <xdr:cNvPr id="8" name="Chart 1">
          <a:extLst>
            <a:ext uri="{FF2B5EF4-FFF2-40B4-BE49-F238E27FC236}">
              <a16:creationId xmlns:a16="http://schemas.microsoft.com/office/drawing/2014/main" id="{DCE953A6-ACF1-D42D-75F0-EEC40FF1CFE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16834</xdr:colOff>
      <xdr:row>10</xdr:row>
      <xdr:rowOff>541</xdr:rowOff>
    </xdr:from>
    <xdr:to>
      <xdr:col>11</xdr:col>
      <xdr:colOff>229384</xdr:colOff>
      <xdr:row>33</xdr:row>
      <xdr:rowOff>161291</xdr:rowOff>
    </xdr:to>
    <xdr:graphicFrame macro="">
      <xdr:nvGraphicFramePr>
        <xdr:cNvPr id="6" name="Chart 1">
          <a:extLst>
            <a:ext uri="{FF2B5EF4-FFF2-40B4-BE49-F238E27FC236}">
              <a16:creationId xmlns:a16="http://schemas.microsoft.com/office/drawing/2014/main" id="{7A1F897F-7A7A-4BD1-83D2-6C8C0E69E3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407898</xdr:colOff>
      <xdr:row>10</xdr:row>
      <xdr:rowOff>3172</xdr:rowOff>
    </xdr:from>
    <xdr:to>
      <xdr:col>22</xdr:col>
      <xdr:colOff>182298</xdr:colOff>
      <xdr:row>33</xdr:row>
      <xdr:rowOff>163922</xdr:rowOff>
    </xdr:to>
    <xdr:graphicFrame macro="">
      <xdr:nvGraphicFramePr>
        <xdr:cNvPr id="7" name="Chart 3">
          <a:extLst>
            <a:ext uri="{FF2B5EF4-FFF2-40B4-BE49-F238E27FC236}">
              <a16:creationId xmlns:a16="http://schemas.microsoft.com/office/drawing/2014/main" id="{642C145C-637E-418A-83CA-CFA4D4E2A2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410191</xdr:colOff>
      <xdr:row>37</xdr:row>
      <xdr:rowOff>10070</xdr:rowOff>
    </xdr:from>
    <xdr:to>
      <xdr:col>22</xdr:col>
      <xdr:colOff>184591</xdr:colOff>
      <xdr:row>60</xdr:row>
      <xdr:rowOff>161295</xdr:rowOff>
    </xdr:to>
    <xdr:graphicFrame macro="">
      <xdr:nvGraphicFramePr>
        <xdr:cNvPr id="9" name="Chart 6">
          <a:extLst>
            <a:ext uri="{FF2B5EF4-FFF2-40B4-BE49-F238E27FC236}">
              <a16:creationId xmlns:a16="http://schemas.microsoft.com/office/drawing/2014/main" id="{2AA7F9ED-5E39-48BD-B0C3-AB0E4342AC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D5BB"/>
  </sheetPr>
  <dimension ref="A1:R57"/>
  <sheetViews>
    <sheetView showRowColHeaders="0" tabSelected="1" zoomScaleNormal="100" workbookViewId="0"/>
  </sheetViews>
  <sheetFormatPr defaultColWidth="0" defaultRowHeight="14.5" zeroHeight="1" x14ac:dyDescent="0.35"/>
  <cols>
    <col min="1" max="17" width="9.1796875" customWidth="1"/>
    <col min="18" max="18" width="11.1796875" customWidth="1"/>
    <col min="19" max="16384" width="18" hidden="1"/>
  </cols>
  <sheetData>
    <row r="1" spans="1:18" x14ac:dyDescent="0.35">
      <c r="A1" s="2"/>
      <c r="B1" s="2"/>
      <c r="C1" s="2"/>
      <c r="D1" s="2"/>
      <c r="E1" s="2"/>
      <c r="F1" s="2"/>
      <c r="G1" s="2"/>
      <c r="H1" s="2"/>
      <c r="I1" s="2"/>
      <c r="J1" s="2"/>
      <c r="K1" s="2"/>
      <c r="L1" s="2"/>
      <c r="M1" s="2"/>
      <c r="N1" s="2"/>
      <c r="O1" s="2"/>
      <c r="P1" s="2"/>
      <c r="Q1" s="2"/>
      <c r="R1" s="2"/>
    </row>
    <row r="2" spans="1:18" x14ac:dyDescent="0.35">
      <c r="A2" s="2"/>
      <c r="B2" s="2"/>
      <c r="C2" s="2"/>
      <c r="D2" s="2"/>
      <c r="E2" s="2"/>
      <c r="F2" s="2"/>
      <c r="G2" s="2"/>
      <c r="H2" s="2"/>
      <c r="I2" s="2"/>
      <c r="J2" s="2"/>
      <c r="K2" s="2"/>
      <c r="L2" s="2"/>
      <c r="M2" s="2"/>
      <c r="N2" s="2"/>
      <c r="O2" s="2"/>
      <c r="P2" s="2"/>
      <c r="Q2" s="2"/>
      <c r="R2" s="2"/>
    </row>
    <row r="3" spans="1:18" x14ac:dyDescent="0.35">
      <c r="A3" s="2"/>
      <c r="B3" s="67"/>
      <c r="C3" s="2"/>
      <c r="D3" s="2"/>
      <c r="E3" s="2"/>
      <c r="F3" s="2"/>
      <c r="G3" s="2"/>
      <c r="H3" s="2"/>
      <c r="I3" s="2"/>
      <c r="J3" s="2"/>
      <c r="K3" s="2"/>
      <c r="L3" s="2"/>
      <c r="M3" s="2"/>
      <c r="N3" s="2"/>
      <c r="O3" s="2"/>
      <c r="P3" s="2"/>
      <c r="Q3" s="2"/>
      <c r="R3" s="2"/>
    </row>
    <row r="4" spans="1:18" x14ac:dyDescent="0.35">
      <c r="A4" s="2"/>
      <c r="B4" s="2"/>
      <c r="C4" s="2"/>
      <c r="D4" s="2"/>
      <c r="E4" s="2"/>
      <c r="F4" s="2"/>
      <c r="G4" s="2"/>
      <c r="H4" s="2"/>
      <c r="I4" s="2"/>
      <c r="J4" s="2"/>
      <c r="K4" s="2"/>
      <c r="L4" s="2"/>
      <c r="M4" s="2"/>
      <c r="N4" s="2"/>
      <c r="O4" s="2"/>
      <c r="P4" s="2"/>
      <c r="Q4" s="2"/>
      <c r="R4" s="2"/>
    </row>
    <row r="5" spans="1:18" x14ac:dyDescent="0.35">
      <c r="A5" s="2"/>
      <c r="B5" s="2"/>
      <c r="C5" s="2"/>
      <c r="D5" s="2"/>
      <c r="E5" s="2"/>
      <c r="F5" s="2"/>
      <c r="G5" s="2"/>
      <c r="H5" s="2"/>
      <c r="I5" s="2"/>
      <c r="J5" s="2"/>
      <c r="K5" s="2"/>
      <c r="L5" s="2"/>
      <c r="M5" s="2"/>
      <c r="N5" s="2"/>
      <c r="O5" s="2"/>
      <c r="P5" s="2"/>
      <c r="Q5" s="2"/>
      <c r="R5" s="2"/>
    </row>
    <row r="6" spans="1:18" x14ac:dyDescent="0.35">
      <c r="A6" s="2"/>
      <c r="B6" s="2"/>
      <c r="C6" s="2"/>
      <c r="D6" s="2"/>
      <c r="E6" s="2"/>
      <c r="F6" s="2"/>
      <c r="G6" s="2"/>
      <c r="H6" s="2"/>
      <c r="I6" s="2"/>
      <c r="J6" s="2"/>
      <c r="K6" s="2"/>
      <c r="L6" s="2"/>
      <c r="M6" s="2"/>
      <c r="N6" s="2"/>
      <c r="O6" s="2"/>
      <c r="P6" s="2"/>
      <c r="Q6" s="2"/>
      <c r="R6" s="2"/>
    </row>
    <row r="7" spans="1:18" x14ac:dyDescent="0.35">
      <c r="A7" s="2"/>
      <c r="B7" s="2"/>
      <c r="C7" s="2"/>
      <c r="D7" s="2"/>
      <c r="E7" s="2"/>
      <c r="F7" s="2"/>
      <c r="G7" s="2"/>
      <c r="H7" s="2"/>
      <c r="I7" s="2"/>
      <c r="J7" s="2"/>
      <c r="K7" s="2"/>
      <c r="L7" s="2"/>
      <c r="M7" s="2"/>
      <c r="N7" s="2"/>
      <c r="O7" s="2"/>
      <c r="P7" s="2"/>
      <c r="Q7" s="2"/>
      <c r="R7" s="2"/>
    </row>
    <row r="8" spans="1:18" x14ac:dyDescent="0.35">
      <c r="A8" s="2"/>
      <c r="B8" s="2"/>
      <c r="C8" s="2"/>
      <c r="D8" s="2"/>
      <c r="E8" s="2"/>
      <c r="F8" s="2"/>
      <c r="G8" s="2"/>
      <c r="H8" s="2"/>
      <c r="I8" s="2"/>
      <c r="J8" s="2"/>
      <c r="K8" s="2"/>
      <c r="L8" s="2"/>
      <c r="M8" s="2"/>
      <c r="N8" s="2"/>
      <c r="O8" s="2"/>
      <c r="P8" s="2"/>
      <c r="Q8" s="2"/>
      <c r="R8" s="2"/>
    </row>
    <row r="9" spans="1:18" x14ac:dyDescent="0.35">
      <c r="A9" s="2"/>
      <c r="B9" s="2"/>
      <c r="C9" s="2"/>
      <c r="D9" s="2"/>
      <c r="E9" s="2"/>
      <c r="F9" s="2"/>
      <c r="G9" s="2"/>
      <c r="H9" s="2"/>
      <c r="I9" s="2"/>
      <c r="J9" s="2"/>
      <c r="K9" s="2"/>
      <c r="L9" s="2"/>
      <c r="M9" s="2"/>
      <c r="N9" s="2"/>
      <c r="O9" s="2"/>
      <c r="P9" s="2"/>
      <c r="Q9" s="2"/>
      <c r="R9" s="2"/>
    </row>
    <row r="10" spans="1:18" x14ac:dyDescent="0.35">
      <c r="A10" s="2"/>
      <c r="B10" s="2"/>
      <c r="C10" s="2"/>
      <c r="D10" s="2"/>
      <c r="E10" s="2"/>
      <c r="F10" s="2"/>
      <c r="G10" s="2"/>
      <c r="H10" s="2"/>
      <c r="I10" s="2"/>
      <c r="J10" s="2"/>
      <c r="K10" s="2"/>
      <c r="L10" s="2"/>
      <c r="M10" s="2"/>
      <c r="N10" s="2"/>
      <c r="O10" s="2"/>
      <c r="P10" s="2"/>
      <c r="Q10" s="2"/>
      <c r="R10" s="2"/>
    </row>
    <row r="11" spans="1:18" x14ac:dyDescent="0.35">
      <c r="A11" s="2"/>
      <c r="B11" s="2"/>
      <c r="C11" s="2"/>
      <c r="D11" s="2"/>
      <c r="E11" s="2"/>
      <c r="F11" s="2"/>
      <c r="G11" s="2"/>
      <c r="H11" s="2"/>
      <c r="I11" s="2"/>
      <c r="J11" s="2"/>
      <c r="K11" s="2"/>
      <c r="L11" s="2"/>
      <c r="M11" s="2"/>
      <c r="N11" s="2"/>
      <c r="O11" s="2"/>
      <c r="P11" s="2"/>
      <c r="Q11" s="2"/>
      <c r="R11" s="2"/>
    </row>
    <row r="12" spans="1:18" x14ac:dyDescent="0.35">
      <c r="A12" s="2"/>
      <c r="B12" s="2"/>
      <c r="C12" s="2"/>
      <c r="D12" s="2"/>
      <c r="E12" s="2"/>
      <c r="F12" s="2"/>
      <c r="G12" s="2"/>
      <c r="H12" s="2"/>
      <c r="I12" s="2"/>
      <c r="J12" s="2"/>
      <c r="K12" s="2"/>
      <c r="L12" s="2"/>
      <c r="M12" s="2"/>
      <c r="N12" s="2"/>
      <c r="O12" s="2"/>
      <c r="P12" s="2"/>
      <c r="Q12" s="2"/>
      <c r="R12" s="2"/>
    </row>
    <row r="13" spans="1:18" x14ac:dyDescent="0.35">
      <c r="A13" s="2"/>
      <c r="B13" s="2"/>
      <c r="C13" s="2"/>
      <c r="D13" s="2"/>
      <c r="E13" s="2"/>
      <c r="F13" s="2"/>
      <c r="G13" s="2"/>
      <c r="H13" s="2"/>
      <c r="I13" s="2"/>
      <c r="J13" s="2"/>
      <c r="K13" s="2"/>
      <c r="L13" s="2"/>
      <c r="M13" s="2"/>
      <c r="N13" s="2"/>
      <c r="O13" s="2"/>
      <c r="P13" s="2"/>
      <c r="Q13" s="2"/>
      <c r="R13" s="2"/>
    </row>
    <row r="14" spans="1:18" x14ac:dyDescent="0.35">
      <c r="A14" s="2"/>
      <c r="B14" s="2"/>
      <c r="C14" s="2"/>
      <c r="D14" s="2"/>
      <c r="E14" s="2"/>
      <c r="F14" s="2"/>
      <c r="G14" s="2"/>
      <c r="H14" s="2"/>
      <c r="I14" s="2"/>
      <c r="J14" s="2"/>
      <c r="K14" s="2"/>
      <c r="L14" s="2"/>
      <c r="M14" s="2"/>
      <c r="N14" s="2"/>
      <c r="O14" s="2"/>
      <c r="P14" s="2"/>
      <c r="Q14" s="2"/>
      <c r="R14" s="2"/>
    </row>
    <row r="15" spans="1:18" x14ac:dyDescent="0.35">
      <c r="A15" s="2"/>
      <c r="B15" s="2"/>
      <c r="C15" s="2"/>
      <c r="D15" s="2"/>
      <c r="E15" s="2"/>
      <c r="F15" s="2"/>
      <c r="G15" s="2"/>
      <c r="H15" s="2"/>
      <c r="I15" s="2"/>
      <c r="J15" s="2"/>
      <c r="K15" s="2"/>
      <c r="L15" s="2"/>
      <c r="M15" s="2"/>
      <c r="N15" s="2"/>
      <c r="O15" s="2"/>
      <c r="P15" s="2"/>
      <c r="Q15" s="2"/>
      <c r="R15" s="2"/>
    </row>
    <row r="16" spans="1:18" x14ac:dyDescent="0.35">
      <c r="A16" s="2"/>
      <c r="B16" s="2"/>
      <c r="C16" s="2"/>
      <c r="D16" s="2"/>
      <c r="E16" s="2"/>
      <c r="F16" s="2"/>
      <c r="G16" s="2"/>
      <c r="H16" s="2"/>
      <c r="I16" s="2"/>
      <c r="J16" s="2"/>
      <c r="K16" s="2"/>
      <c r="L16" s="2"/>
      <c r="M16" s="2"/>
      <c r="N16" s="2"/>
      <c r="O16" s="2"/>
      <c r="P16" s="2"/>
      <c r="Q16" s="2"/>
      <c r="R16" s="2"/>
    </row>
    <row r="17" spans="1:18" x14ac:dyDescent="0.35">
      <c r="A17" s="2"/>
      <c r="B17" s="2"/>
      <c r="C17" s="2"/>
      <c r="D17" s="2"/>
      <c r="E17" s="2"/>
      <c r="F17" s="2"/>
      <c r="G17" s="2"/>
      <c r="H17" s="2"/>
      <c r="I17" s="2"/>
      <c r="J17" s="2"/>
      <c r="K17" s="2"/>
      <c r="L17" s="2"/>
      <c r="M17" s="2"/>
      <c r="N17" s="2"/>
      <c r="O17" s="2"/>
      <c r="P17" s="2"/>
      <c r="Q17" s="2"/>
      <c r="R17" s="2"/>
    </row>
    <row r="18" spans="1:18" x14ac:dyDescent="0.35">
      <c r="A18" s="2"/>
      <c r="B18" s="2"/>
      <c r="C18" s="2"/>
      <c r="D18" s="2"/>
      <c r="E18" s="2"/>
      <c r="F18" s="2"/>
      <c r="G18" s="2"/>
      <c r="H18" s="2"/>
      <c r="I18" s="2"/>
      <c r="J18" s="2"/>
      <c r="K18" s="2"/>
      <c r="L18" s="2"/>
      <c r="M18" s="2"/>
      <c r="N18" s="2"/>
      <c r="O18" s="2"/>
      <c r="P18" s="2"/>
      <c r="Q18" s="2"/>
      <c r="R18" s="2"/>
    </row>
    <row r="19" spans="1:18" x14ac:dyDescent="0.35">
      <c r="A19" s="2"/>
      <c r="B19" s="2"/>
      <c r="C19" s="2"/>
      <c r="D19" s="2"/>
      <c r="E19" s="2"/>
      <c r="F19" s="2"/>
      <c r="G19" s="2"/>
      <c r="H19" s="2"/>
      <c r="I19" s="2"/>
      <c r="J19" s="2"/>
      <c r="K19" s="2"/>
      <c r="L19" s="2"/>
      <c r="M19" s="2"/>
      <c r="N19" s="2"/>
      <c r="O19" s="2"/>
      <c r="P19" s="2"/>
      <c r="Q19" s="2"/>
      <c r="R19" s="2"/>
    </row>
    <row r="20" spans="1:18" x14ac:dyDescent="0.35">
      <c r="A20" s="2"/>
      <c r="B20" s="2"/>
      <c r="C20" s="2"/>
      <c r="D20" s="2"/>
      <c r="E20" s="2"/>
      <c r="F20" s="2"/>
      <c r="G20" s="2"/>
      <c r="H20" s="2"/>
      <c r="I20" s="2"/>
      <c r="J20" s="2"/>
      <c r="K20" s="2"/>
      <c r="L20" s="2"/>
      <c r="M20" s="2"/>
      <c r="N20" s="2"/>
      <c r="O20" s="2"/>
      <c r="P20" s="2"/>
      <c r="Q20" s="2"/>
      <c r="R20" s="2"/>
    </row>
    <row r="21" spans="1:18" x14ac:dyDescent="0.35">
      <c r="A21" s="2"/>
      <c r="B21" s="2"/>
      <c r="C21" s="2"/>
      <c r="D21" s="2"/>
      <c r="E21" s="2"/>
      <c r="F21" s="2"/>
      <c r="G21" s="2"/>
      <c r="H21" s="2"/>
      <c r="I21" s="2"/>
      <c r="J21" s="2"/>
      <c r="K21" s="2"/>
      <c r="L21" s="2"/>
      <c r="M21" s="2"/>
      <c r="N21" s="2"/>
      <c r="O21" s="2"/>
      <c r="P21" s="2"/>
      <c r="Q21" s="2"/>
      <c r="R21" s="2"/>
    </row>
    <row r="22" spans="1:18" x14ac:dyDescent="0.35">
      <c r="A22" s="2"/>
      <c r="B22" s="2"/>
      <c r="C22" s="2"/>
      <c r="D22" s="2"/>
      <c r="E22" s="2"/>
      <c r="F22" s="2"/>
      <c r="G22" s="2"/>
      <c r="H22" s="2"/>
      <c r="I22" s="2"/>
      <c r="J22" s="2"/>
      <c r="K22" s="2"/>
      <c r="L22" s="2"/>
      <c r="M22" s="2"/>
      <c r="N22" s="2"/>
      <c r="O22" s="2"/>
      <c r="P22" s="2"/>
      <c r="Q22" s="2"/>
      <c r="R22" s="2"/>
    </row>
    <row r="23" spans="1:18" x14ac:dyDescent="0.35">
      <c r="A23" s="2"/>
      <c r="B23" s="2"/>
      <c r="C23" s="2"/>
      <c r="D23" s="2"/>
      <c r="E23" s="2"/>
      <c r="F23" s="2"/>
      <c r="G23" s="2"/>
      <c r="H23" s="2"/>
      <c r="I23" s="2"/>
      <c r="J23" s="2"/>
      <c r="K23" s="2"/>
      <c r="L23" s="2"/>
      <c r="M23" s="2"/>
      <c r="N23" s="2"/>
      <c r="O23" s="2"/>
      <c r="P23" s="2"/>
      <c r="Q23" s="2"/>
      <c r="R23" s="2"/>
    </row>
    <row r="24" spans="1:18" x14ac:dyDescent="0.35">
      <c r="A24" s="2"/>
      <c r="B24" s="2"/>
      <c r="C24" s="2"/>
      <c r="D24" s="2"/>
      <c r="E24" s="2"/>
      <c r="F24" s="2"/>
      <c r="G24" s="2"/>
      <c r="H24" s="2"/>
      <c r="I24" s="2"/>
      <c r="J24" s="2"/>
      <c r="K24" s="2"/>
      <c r="L24" s="2"/>
      <c r="M24" s="2"/>
      <c r="N24" s="2"/>
      <c r="O24" s="2"/>
      <c r="P24" s="2"/>
      <c r="Q24" s="2"/>
      <c r="R24" s="2"/>
    </row>
    <row r="25" spans="1:18" x14ac:dyDescent="0.35">
      <c r="A25" s="2"/>
      <c r="B25" s="2"/>
      <c r="C25" s="2"/>
      <c r="D25" s="2"/>
      <c r="E25" s="2"/>
      <c r="F25" s="2"/>
      <c r="G25" s="2"/>
      <c r="H25" s="2"/>
      <c r="I25" s="2"/>
      <c r="J25" s="2"/>
      <c r="K25" s="2"/>
      <c r="L25" s="2"/>
      <c r="M25" s="2"/>
      <c r="N25" s="2"/>
      <c r="O25" s="2"/>
      <c r="P25" s="2"/>
      <c r="Q25" s="2"/>
      <c r="R25" s="2"/>
    </row>
    <row r="26" spans="1:18" x14ac:dyDescent="0.35">
      <c r="A26" s="2"/>
      <c r="B26" s="2"/>
      <c r="C26" s="2"/>
      <c r="D26" s="2"/>
      <c r="E26" s="2"/>
      <c r="F26" s="2"/>
      <c r="G26" s="2"/>
      <c r="H26" s="2"/>
      <c r="I26" s="2"/>
      <c r="J26" s="2"/>
      <c r="K26" s="2"/>
      <c r="L26" s="2"/>
      <c r="M26" s="2"/>
      <c r="N26" s="2"/>
      <c r="O26" s="2"/>
      <c r="P26" s="2"/>
      <c r="Q26" s="2"/>
      <c r="R26" s="2"/>
    </row>
    <row r="27" spans="1:18" x14ac:dyDescent="0.35">
      <c r="A27" s="2"/>
      <c r="B27" s="2"/>
      <c r="C27" s="2"/>
      <c r="D27" s="2"/>
      <c r="E27" s="2"/>
      <c r="F27" s="2"/>
      <c r="G27" s="2"/>
      <c r="H27" s="2"/>
      <c r="I27" s="2"/>
      <c r="J27" s="2"/>
      <c r="K27" s="2"/>
      <c r="L27" s="2"/>
      <c r="M27" s="2"/>
      <c r="N27" s="2"/>
      <c r="O27" s="2"/>
      <c r="P27" s="2"/>
      <c r="Q27" s="2"/>
      <c r="R27" s="2"/>
    </row>
    <row r="28" spans="1:18" x14ac:dyDescent="0.35">
      <c r="A28" s="2"/>
      <c r="B28" s="2"/>
      <c r="C28" s="2"/>
      <c r="D28" s="2"/>
      <c r="E28" s="2"/>
      <c r="F28" s="2"/>
      <c r="G28" s="2"/>
      <c r="H28" s="2"/>
      <c r="I28" s="2"/>
      <c r="J28" s="2"/>
      <c r="K28" s="2"/>
      <c r="L28" s="2"/>
      <c r="M28" s="2"/>
      <c r="N28" s="2"/>
      <c r="O28" s="2"/>
      <c r="P28" s="2"/>
      <c r="Q28" s="2"/>
      <c r="R28" s="2"/>
    </row>
    <row r="29" spans="1:18" x14ac:dyDescent="0.35">
      <c r="A29" s="2"/>
      <c r="B29" s="2"/>
      <c r="C29" s="2"/>
      <c r="D29" s="2"/>
      <c r="E29" s="2"/>
      <c r="F29" s="2"/>
      <c r="G29" s="2"/>
      <c r="H29" s="2"/>
      <c r="I29" s="2"/>
      <c r="J29" s="2"/>
      <c r="K29" s="2"/>
      <c r="L29" s="2"/>
      <c r="M29" s="2"/>
      <c r="N29" s="2"/>
      <c r="O29" s="2"/>
      <c r="P29" s="2"/>
      <c r="Q29" s="2"/>
      <c r="R29" s="2"/>
    </row>
    <row r="30" spans="1:18" x14ac:dyDescent="0.35">
      <c r="A30" s="2"/>
      <c r="B30" s="2"/>
      <c r="C30" s="2"/>
      <c r="D30" s="2"/>
      <c r="E30" s="2"/>
      <c r="F30" s="2"/>
      <c r="G30" s="2"/>
      <c r="H30" s="2"/>
      <c r="I30" s="2"/>
      <c r="J30" s="2"/>
      <c r="K30" s="2"/>
      <c r="L30" s="2"/>
      <c r="M30" s="2"/>
      <c r="N30" s="2"/>
      <c r="O30" s="2"/>
      <c r="P30" s="2"/>
      <c r="Q30" s="2"/>
      <c r="R30" s="2"/>
    </row>
    <row r="31" spans="1:18" x14ac:dyDescent="0.35">
      <c r="A31" s="2"/>
      <c r="B31" s="2"/>
      <c r="C31" s="2"/>
      <c r="D31" s="2"/>
      <c r="E31" s="2"/>
      <c r="F31" s="2"/>
      <c r="G31" s="2"/>
      <c r="H31" s="2"/>
      <c r="I31" s="2"/>
      <c r="J31" s="2"/>
      <c r="K31" s="2"/>
      <c r="L31" s="2"/>
      <c r="M31" s="2"/>
      <c r="N31" s="2"/>
      <c r="O31" s="2"/>
      <c r="P31" s="2"/>
      <c r="Q31" s="2"/>
      <c r="R31" s="2"/>
    </row>
    <row r="32" spans="1:18" x14ac:dyDescent="0.35">
      <c r="A32" s="2"/>
      <c r="B32" s="2"/>
      <c r="C32" s="2"/>
      <c r="D32" s="2"/>
      <c r="E32" s="2"/>
      <c r="F32" s="2"/>
      <c r="G32" s="2"/>
      <c r="H32" s="2"/>
      <c r="I32" s="2"/>
      <c r="J32" s="2"/>
      <c r="K32" s="2"/>
      <c r="L32" s="2"/>
      <c r="M32" s="2"/>
      <c r="N32" s="2"/>
      <c r="O32" s="2"/>
      <c r="P32" s="2"/>
      <c r="Q32" s="2"/>
      <c r="R32" s="2"/>
    </row>
    <row r="33" spans="1:18" x14ac:dyDescent="0.35">
      <c r="A33" s="2"/>
      <c r="B33" s="2"/>
      <c r="C33" s="2"/>
      <c r="D33" s="2"/>
      <c r="E33" s="2"/>
      <c r="F33" s="2"/>
      <c r="G33" s="2"/>
      <c r="H33" s="2"/>
      <c r="I33" s="2"/>
      <c r="J33" s="2"/>
      <c r="K33" s="2"/>
      <c r="L33" s="2"/>
      <c r="M33" s="2"/>
      <c r="N33" s="2"/>
      <c r="O33" s="2"/>
      <c r="P33" s="2"/>
      <c r="Q33" s="2"/>
      <c r="R33" s="2"/>
    </row>
    <row r="34" spans="1:18" x14ac:dyDescent="0.35">
      <c r="A34" s="2"/>
      <c r="B34" s="2"/>
      <c r="C34" s="2"/>
      <c r="D34" s="2"/>
      <c r="E34" s="2"/>
      <c r="F34" s="2"/>
      <c r="G34" s="2"/>
      <c r="H34" s="2"/>
      <c r="I34" s="2"/>
      <c r="J34" s="2"/>
      <c r="K34" s="2"/>
      <c r="L34" s="2"/>
      <c r="M34" s="2"/>
      <c r="N34" s="2"/>
      <c r="O34" s="2"/>
      <c r="P34" s="2"/>
      <c r="Q34" s="2"/>
      <c r="R34" s="2"/>
    </row>
    <row r="35" spans="1:18" x14ac:dyDescent="0.35">
      <c r="A35" s="2"/>
      <c r="B35" s="2"/>
      <c r="C35" s="2"/>
      <c r="D35" s="2"/>
      <c r="E35" s="2"/>
      <c r="F35" s="2"/>
      <c r="G35" s="2"/>
      <c r="H35" s="2"/>
      <c r="I35" s="2"/>
      <c r="J35" s="2"/>
      <c r="K35" s="2"/>
      <c r="L35" s="2"/>
      <c r="M35" s="2"/>
      <c r="N35" s="2"/>
      <c r="O35" s="2"/>
      <c r="P35" s="2"/>
      <c r="Q35" s="2"/>
      <c r="R35" s="2"/>
    </row>
    <row r="36" spans="1:18" x14ac:dyDescent="0.35">
      <c r="A36" s="2"/>
      <c r="B36" s="2"/>
      <c r="C36" s="2"/>
      <c r="D36" s="2"/>
      <c r="E36" s="2"/>
      <c r="F36" s="2"/>
      <c r="G36" s="2"/>
      <c r="H36" s="2"/>
      <c r="I36" s="2"/>
      <c r="J36" s="2"/>
      <c r="K36" s="2"/>
      <c r="L36" s="2"/>
      <c r="M36" s="2"/>
      <c r="N36" s="2"/>
      <c r="O36" s="2"/>
      <c r="P36" s="2"/>
      <c r="Q36" s="2"/>
      <c r="R36" s="2"/>
    </row>
    <row r="37" spans="1:18" x14ac:dyDescent="0.35">
      <c r="A37" s="2"/>
      <c r="B37" s="2"/>
      <c r="C37" s="2"/>
      <c r="D37" s="2"/>
      <c r="E37" s="2"/>
      <c r="F37" s="2"/>
      <c r="G37" s="2"/>
      <c r="H37" s="2"/>
      <c r="I37" s="2"/>
      <c r="J37" s="2"/>
      <c r="K37" s="2"/>
      <c r="L37" s="2"/>
      <c r="M37" s="2"/>
      <c r="N37" s="2"/>
      <c r="O37" s="2"/>
      <c r="P37" s="2"/>
      <c r="Q37" s="2"/>
      <c r="R37" s="2"/>
    </row>
    <row r="38" spans="1:18" x14ac:dyDescent="0.35">
      <c r="A38" s="2"/>
      <c r="B38" s="2"/>
      <c r="C38" s="2"/>
      <c r="D38" s="2"/>
      <c r="E38" s="2"/>
      <c r="F38" s="2"/>
      <c r="G38" s="2"/>
      <c r="H38" s="2"/>
      <c r="I38" s="2"/>
      <c r="J38" s="2"/>
      <c r="K38" s="2"/>
      <c r="L38" s="2"/>
      <c r="M38" s="2"/>
      <c r="N38" s="2"/>
      <c r="O38" s="2"/>
      <c r="P38" s="2"/>
      <c r="Q38" s="2"/>
      <c r="R38" s="2"/>
    </row>
    <row r="39" spans="1:18" x14ac:dyDescent="0.35">
      <c r="A39" s="2"/>
      <c r="B39" s="2"/>
      <c r="C39" s="2"/>
      <c r="D39" s="2"/>
      <c r="E39" s="2"/>
      <c r="F39" s="2"/>
      <c r="G39" s="2"/>
      <c r="H39" s="2"/>
      <c r="I39" s="2"/>
      <c r="J39" s="2"/>
      <c r="K39" s="2"/>
      <c r="L39" s="2"/>
      <c r="M39" s="2"/>
      <c r="N39" s="2"/>
      <c r="O39" s="2"/>
      <c r="P39" s="2"/>
      <c r="Q39" s="2"/>
      <c r="R39" s="2"/>
    </row>
    <row r="40" spans="1:18" x14ac:dyDescent="0.35">
      <c r="A40" s="2"/>
      <c r="B40" s="2"/>
      <c r="C40" s="2"/>
      <c r="D40" s="2"/>
      <c r="E40" s="2"/>
      <c r="F40" s="2"/>
      <c r="G40" s="2"/>
      <c r="H40" s="2"/>
      <c r="I40" s="2"/>
      <c r="J40" s="2"/>
      <c r="K40" s="2"/>
      <c r="L40" s="2"/>
      <c r="M40" s="2"/>
      <c r="N40" s="2"/>
      <c r="O40" s="2"/>
      <c r="P40" s="2"/>
      <c r="Q40" s="2"/>
      <c r="R40" s="2"/>
    </row>
    <row r="41" spans="1:18" x14ac:dyDescent="0.35">
      <c r="A41" s="2"/>
      <c r="B41" s="2"/>
      <c r="C41" s="2"/>
      <c r="D41" s="2"/>
      <c r="E41" s="2"/>
      <c r="F41" s="2"/>
      <c r="G41" s="2"/>
      <c r="H41" s="2"/>
      <c r="I41" s="2"/>
      <c r="J41" s="2"/>
      <c r="K41" s="2"/>
      <c r="L41" s="2"/>
      <c r="M41" s="2"/>
      <c r="N41" s="2"/>
      <c r="O41" s="2"/>
      <c r="P41" s="2"/>
      <c r="Q41" s="2"/>
      <c r="R41" s="2"/>
    </row>
    <row r="42" spans="1:18" x14ac:dyDescent="0.35">
      <c r="A42" s="2"/>
      <c r="B42" s="2"/>
      <c r="C42" s="2"/>
      <c r="D42" s="2"/>
      <c r="E42" s="2"/>
      <c r="F42" s="2"/>
      <c r="G42" s="2"/>
      <c r="H42" s="2"/>
      <c r="I42" s="2"/>
      <c r="J42" s="2"/>
      <c r="K42" s="2"/>
      <c r="L42" s="2"/>
      <c r="M42" s="2"/>
      <c r="N42" s="2"/>
      <c r="O42" s="2"/>
      <c r="P42" s="2"/>
      <c r="Q42" s="2"/>
      <c r="R42" s="2"/>
    </row>
    <row r="43" spans="1:18" x14ac:dyDescent="0.35">
      <c r="A43" s="2"/>
      <c r="B43" s="2"/>
      <c r="C43" s="2"/>
      <c r="D43" s="2"/>
      <c r="E43" s="2"/>
      <c r="F43" s="2"/>
      <c r="G43" s="2"/>
      <c r="H43" s="2"/>
      <c r="I43" s="2"/>
      <c r="J43" s="2"/>
      <c r="K43" s="2"/>
      <c r="L43" s="2"/>
      <c r="M43" s="2"/>
      <c r="N43" s="2"/>
      <c r="O43" s="2"/>
      <c r="P43" s="2"/>
      <c r="Q43" s="2"/>
      <c r="R43" s="2"/>
    </row>
    <row r="44" spans="1:18" x14ac:dyDescent="0.35">
      <c r="A44" s="2"/>
      <c r="B44" s="2"/>
      <c r="C44" s="2"/>
      <c r="D44" s="2"/>
      <c r="E44" s="2"/>
      <c r="F44" s="2"/>
      <c r="G44" s="2"/>
      <c r="H44" s="2"/>
      <c r="I44" s="2"/>
      <c r="J44" s="2"/>
      <c r="K44" s="2"/>
      <c r="L44" s="2"/>
      <c r="M44" s="2"/>
      <c r="N44" s="2"/>
      <c r="O44" s="2"/>
      <c r="P44" s="2"/>
      <c r="Q44" s="2"/>
      <c r="R44" s="2"/>
    </row>
    <row r="45" spans="1:18" x14ac:dyDescent="0.35">
      <c r="A45" s="2"/>
      <c r="B45" s="2"/>
      <c r="C45" s="2"/>
      <c r="D45" s="2"/>
      <c r="E45" s="2"/>
      <c r="F45" s="2"/>
      <c r="G45" s="2"/>
      <c r="H45" s="2"/>
      <c r="I45" s="2"/>
      <c r="J45" s="2"/>
      <c r="K45" s="2"/>
      <c r="L45" s="2"/>
      <c r="M45" s="2"/>
      <c r="N45" s="2"/>
      <c r="O45" s="2"/>
      <c r="P45" s="2"/>
      <c r="Q45" s="2"/>
      <c r="R45" s="2"/>
    </row>
    <row r="46" spans="1:18" x14ac:dyDescent="0.35">
      <c r="A46" s="2"/>
      <c r="B46" s="2"/>
      <c r="C46" s="2"/>
      <c r="D46" s="2"/>
      <c r="E46" s="2"/>
      <c r="F46" s="2"/>
      <c r="G46" s="2"/>
      <c r="H46" s="2"/>
      <c r="I46" s="2"/>
      <c r="J46" s="2"/>
      <c r="K46" s="2"/>
      <c r="L46" s="2"/>
      <c r="M46" s="2"/>
      <c r="N46" s="2"/>
      <c r="O46" s="2"/>
      <c r="P46" s="2"/>
      <c r="Q46" s="2"/>
      <c r="R46" s="2"/>
    </row>
    <row r="47" spans="1:18" ht="15" customHeight="1" x14ac:dyDescent="0.35">
      <c r="A47" s="2"/>
      <c r="B47" s="2"/>
      <c r="C47" s="2"/>
      <c r="D47" s="2"/>
      <c r="E47" s="2"/>
      <c r="F47" s="2"/>
      <c r="G47" s="2"/>
      <c r="H47" s="2"/>
      <c r="I47" s="2"/>
      <c r="J47" s="2"/>
      <c r="K47" s="2"/>
      <c r="L47" s="2"/>
      <c r="M47" s="2"/>
      <c r="N47" s="2"/>
      <c r="O47" s="2"/>
      <c r="P47" s="2"/>
      <c r="Q47" s="2"/>
      <c r="R47" s="2"/>
    </row>
    <row r="48" spans="1:18" x14ac:dyDescent="0.35">
      <c r="A48" s="2"/>
      <c r="B48" s="2"/>
      <c r="C48" s="2"/>
      <c r="D48" s="2"/>
      <c r="E48" s="2"/>
      <c r="F48" s="2"/>
      <c r="G48" s="2"/>
      <c r="H48" s="2"/>
      <c r="I48" s="2"/>
      <c r="J48" s="2"/>
      <c r="K48" s="2"/>
      <c r="L48" s="2"/>
      <c r="M48" s="2"/>
      <c r="N48" s="2"/>
      <c r="O48" s="2"/>
      <c r="P48" s="2"/>
      <c r="Q48" s="2"/>
      <c r="R48" s="2"/>
    </row>
    <row r="49" spans="1:18" x14ac:dyDescent="0.35">
      <c r="A49" s="2"/>
      <c r="B49" s="2"/>
      <c r="C49" s="2"/>
      <c r="D49" s="2"/>
      <c r="E49" s="2"/>
      <c r="F49" s="2"/>
      <c r="G49" s="2"/>
      <c r="H49" s="2"/>
      <c r="I49" s="2"/>
      <c r="J49" s="2"/>
      <c r="K49" s="2"/>
      <c r="L49" s="2"/>
      <c r="M49" s="2"/>
      <c r="N49" s="2"/>
      <c r="O49" s="2"/>
      <c r="P49" s="2"/>
      <c r="Q49" s="2"/>
      <c r="R49" s="2"/>
    </row>
    <row r="50" spans="1:18" x14ac:dyDescent="0.35">
      <c r="A50" s="2"/>
      <c r="B50" s="2"/>
      <c r="C50" s="2"/>
      <c r="D50" s="2"/>
      <c r="E50" s="2"/>
      <c r="F50" s="2"/>
      <c r="G50" s="2"/>
      <c r="H50" s="2"/>
      <c r="I50" s="2"/>
      <c r="J50" s="2"/>
      <c r="K50" s="2"/>
      <c r="L50" s="2"/>
      <c r="M50" s="2"/>
      <c r="N50" s="2"/>
      <c r="O50" s="2"/>
      <c r="P50" s="2"/>
      <c r="Q50" s="2"/>
      <c r="R50" s="2"/>
    </row>
    <row r="51" spans="1:18" x14ac:dyDescent="0.35">
      <c r="A51" s="2"/>
      <c r="B51" s="2"/>
      <c r="C51" s="2"/>
      <c r="D51" s="2"/>
      <c r="E51" s="2"/>
      <c r="F51" s="2"/>
      <c r="G51" s="2"/>
      <c r="H51" s="2"/>
      <c r="I51" s="2"/>
      <c r="J51" s="2"/>
      <c r="K51" s="2"/>
      <c r="L51" s="2"/>
      <c r="M51" s="2"/>
      <c r="N51" s="2"/>
      <c r="O51" s="2"/>
      <c r="P51" s="2"/>
      <c r="Q51" s="2"/>
      <c r="R51" s="2"/>
    </row>
    <row r="52" spans="1:18" x14ac:dyDescent="0.35">
      <c r="A52" s="2"/>
      <c r="B52" s="2"/>
      <c r="C52" s="2"/>
      <c r="D52" s="2"/>
      <c r="E52" s="2"/>
      <c r="F52" s="2"/>
      <c r="G52" s="2"/>
      <c r="H52" s="2"/>
      <c r="I52" s="2"/>
      <c r="J52" s="2"/>
      <c r="K52" s="2"/>
      <c r="L52" s="2"/>
      <c r="M52" s="2"/>
      <c r="N52" s="2"/>
      <c r="O52" s="2"/>
      <c r="P52" s="2"/>
      <c r="Q52" s="2"/>
      <c r="R52" s="2"/>
    </row>
    <row r="53" spans="1:18" x14ac:dyDescent="0.35">
      <c r="A53" s="2"/>
      <c r="B53" s="2"/>
      <c r="C53" s="2"/>
      <c r="D53" s="2"/>
      <c r="E53" s="2"/>
      <c r="F53" s="2"/>
      <c r="G53" s="2"/>
      <c r="H53" s="2"/>
      <c r="I53" s="2"/>
      <c r="J53" s="2"/>
      <c r="K53" s="2"/>
      <c r="L53" s="2"/>
      <c r="M53" s="2"/>
      <c r="N53" s="2"/>
      <c r="O53" s="2"/>
      <c r="P53" s="2"/>
      <c r="Q53" s="2"/>
      <c r="R53" s="2"/>
    </row>
    <row r="54" spans="1:18" x14ac:dyDescent="0.35">
      <c r="A54" s="2"/>
      <c r="B54" s="2"/>
      <c r="C54" s="2"/>
      <c r="D54" s="2"/>
      <c r="E54" s="2"/>
      <c r="F54" s="2"/>
      <c r="G54" s="2"/>
      <c r="H54" s="2"/>
      <c r="I54" s="2"/>
      <c r="J54" s="2"/>
      <c r="K54" s="2"/>
      <c r="L54" s="2"/>
      <c r="M54" s="2"/>
      <c r="N54" s="2"/>
      <c r="O54" s="2"/>
      <c r="P54" s="2"/>
      <c r="Q54" s="2"/>
      <c r="R54" s="2"/>
    </row>
    <row r="55" spans="1:18" x14ac:dyDescent="0.35">
      <c r="A55" s="2"/>
      <c r="B55" s="2"/>
      <c r="C55" s="2"/>
      <c r="D55" s="2"/>
      <c r="E55" s="2"/>
      <c r="F55" s="2"/>
      <c r="G55" s="2"/>
      <c r="H55" s="2"/>
      <c r="I55" s="2"/>
      <c r="J55" s="2"/>
      <c r="K55" s="2"/>
      <c r="L55" s="2"/>
      <c r="M55" s="2"/>
      <c r="N55" s="2"/>
      <c r="O55" s="2"/>
      <c r="P55" s="2"/>
      <c r="Q55" s="2"/>
      <c r="R55" s="2"/>
    </row>
    <row r="56" spans="1:18" x14ac:dyDescent="0.35">
      <c r="A56" s="2"/>
      <c r="B56" s="2"/>
      <c r="C56" s="2"/>
      <c r="D56" s="2"/>
      <c r="E56" s="2"/>
      <c r="F56" s="2"/>
      <c r="G56" s="2"/>
      <c r="H56" s="2"/>
      <c r="I56" s="2"/>
      <c r="J56" s="2"/>
      <c r="K56" s="2"/>
      <c r="L56" s="2"/>
      <c r="M56" s="2"/>
      <c r="N56" s="2"/>
      <c r="O56" s="2"/>
      <c r="P56" s="2"/>
      <c r="Q56" s="2"/>
      <c r="R56" s="2"/>
    </row>
    <row r="57" spans="1:18" s="2" customFormat="1" x14ac:dyDescent="0.35"/>
  </sheetData>
  <sheetProtection algorithmName="SHA-512" hashValue="kaVgivtCPx/zax2B41XUWhms7l2vwmM+bPxRkNGSTV7Tz3Bd8bbDvgHNkzbPm8p+EYME4DdklVuaH48f9rMQnw==" saltValue="tkx9grxe3UBjea0Cml7Liw==" spinCount="100000" sheet="1" objects="1" scenarios="1" select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0A5C8-E37E-48CC-B9FC-29271575A3CF}">
  <sheetPr>
    <tabColor rgb="FFE3D5BB"/>
  </sheetPr>
  <dimension ref="A1:O117"/>
  <sheetViews>
    <sheetView showRowColHeaders="0" zoomScaleNormal="100" workbookViewId="0">
      <selection activeCell="B1" sqref="B1"/>
    </sheetView>
  </sheetViews>
  <sheetFormatPr defaultColWidth="0" defaultRowHeight="14.5" zeroHeight="1" x14ac:dyDescent="0.35"/>
  <cols>
    <col min="1" max="1" width="9.1796875" style="66" customWidth="1"/>
    <col min="2" max="2" width="85.26953125" style="236" customWidth="1"/>
    <col min="3" max="3" width="16.26953125" style="236" customWidth="1"/>
    <col min="4" max="10" width="13" style="236" bestFit="1" customWidth="1"/>
    <col min="11" max="11" width="13" style="66" bestFit="1" customWidth="1"/>
    <col min="12" max="12" width="11.54296875" style="66" customWidth="1"/>
    <col min="13" max="14" width="8.7265625" style="66" hidden="1"/>
    <col min="15" max="15" width="142.26953125" style="66" hidden="1"/>
    <col min="16" max="16384" width="8.7265625" style="66" hidden="1"/>
  </cols>
  <sheetData>
    <row r="1" spans="1:12" ht="21" x14ac:dyDescent="0.35">
      <c r="A1" s="68"/>
      <c r="B1" s="69"/>
      <c r="C1" s="69"/>
      <c r="D1" s="69"/>
      <c r="E1" s="69"/>
      <c r="F1" s="69"/>
      <c r="G1" s="69"/>
      <c r="H1" s="69"/>
      <c r="I1" s="69"/>
      <c r="J1" s="69"/>
      <c r="K1" s="69"/>
      <c r="L1" s="70"/>
    </row>
    <row r="2" spans="1:12" ht="21" x14ac:dyDescent="0.35">
      <c r="A2" s="68"/>
      <c r="B2" s="69"/>
      <c r="C2" s="69"/>
      <c r="D2" s="69"/>
      <c r="E2" s="69"/>
      <c r="F2" s="69"/>
      <c r="G2" s="69"/>
      <c r="H2" s="69"/>
      <c r="I2" s="69"/>
      <c r="J2" s="69"/>
      <c r="K2" s="69"/>
      <c r="L2" s="70"/>
    </row>
    <row r="3" spans="1:12" ht="164" customHeight="1" x14ac:dyDescent="0.35">
      <c r="A3" s="68"/>
      <c r="B3" s="69"/>
      <c r="C3" s="69"/>
      <c r="D3" s="69"/>
      <c r="E3" s="69"/>
      <c r="F3" s="69"/>
      <c r="G3" s="69"/>
      <c r="H3" s="69"/>
      <c r="I3" s="69"/>
      <c r="J3" s="69"/>
      <c r="K3" s="69"/>
      <c r="L3" s="70"/>
    </row>
    <row r="4" spans="1:12" ht="21" x14ac:dyDescent="0.35">
      <c r="A4" s="68"/>
      <c r="B4" s="69"/>
      <c r="C4" s="69"/>
      <c r="D4" s="69"/>
      <c r="E4" s="69"/>
      <c r="F4" s="69"/>
      <c r="G4" s="69"/>
      <c r="H4" s="69"/>
      <c r="I4" s="69"/>
      <c r="J4" s="69"/>
      <c r="K4" s="69"/>
      <c r="L4" s="70"/>
    </row>
    <row r="5" spans="1:12" x14ac:dyDescent="0.35">
      <c r="A5" s="68"/>
      <c r="B5" s="254" t="s">
        <v>200</v>
      </c>
      <c r="C5" s="71"/>
      <c r="D5" s="71"/>
      <c r="E5" s="71"/>
      <c r="F5" s="71"/>
      <c r="G5" s="71"/>
      <c r="H5" s="71"/>
      <c r="I5" s="71"/>
      <c r="J5" s="71"/>
      <c r="K5" s="71"/>
      <c r="L5" s="70"/>
    </row>
    <row r="6" spans="1:12" ht="16.5" x14ac:dyDescent="0.35">
      <c r="A6" s="68"/>
      <c r="B6" s="239" t="s">
        <v>199</v>
      </c>
      <c r="C6" s="71"/>
      <c r="D6" s="71"/>
      <c r="E6" s="71"/>
      <c r="F6" s="71"/>
      <c r="G6" s="71"/>
      <c r="H6" s="71"/>
      <c r="I6" s="71"/>
      <c r="J6" s="71"/>
      <c r="K6" s="71"/>
      <c r="L6" s="70"/>
    </row>
    <row r="7" spans="1:12" ht="15.5" x14ac:dyDescent="0.35">
      <c r="A7" s="68"/>
      <c r="B7" s="97"/>
      <c r="C7" s="72"/>
      <c r="D7" s="72"/>
      <c r="E7" s="72"/>
      <c r="F7" s="71"/>
      <c r="G7" s="71"/>
      <c r="H7" s="71"/>
      <c r="I7" s="71"/>
      <c r="J7" s="71"/>
      <c r="K7" s="71"/>
      <c r="L7" s="70"/>
    </row>
    <row r="8" spans="1:12" ht="23.5" x14ac:dyDescent="0.35">
      <c r="A8" s="68"/>
      <c r="B8" s="244" t="s">
        <v>0</v>
      </c>
      <c r="C8" s="244"/>
      <c r="D8" s="244"/>
      <c r="E8" s="244"/>
      <c r="F8" s="244"/>
      <c r="G8" s="244"/>
      <c r="H8" s="244"/>
      <c r="I8" s="244"/>
      <c r="J8" s="244"/>
      <c r="K8" s="244"/>
      <c r="L8" s="70"/>
    </row>
    <row r="9" spans="1:12" x14ac:dyDescent="0.35">
      <c r="A9" s="68"/>
      <c r="B9" s="72"/>
      <c r="C9" s="72"/>
      <c r="D9" s="72"/>
      <c r="E9" s="72"/>
      <c r="F9" s="72"/>
      <c r="G9" s="72"/>
      <c r="H9" s="72"/>
      <c r="I9" s="72"/>
      <c r="J9" s="72"/>
      <c r="K9" s="72"/>
      <c r="L9" s="70"/>
    </row>
    <row r="10" spans="1:12" ht="18.5" x14ac:dyDescent="0.35">
      <c r="A10" s="68"/>
      <c r="B10" s="253" t="s">
        <v>1</v>
      </c>
      <c r="C10" s="74" t="s">
        <v>2</v>
      </c>
      <c r="D10" s="75" t="s">
        <v>3</v>
      </c>
      <c r="E10" s="75" t="s">
        <v>4</v>
      </c>
      <c r="F10" s="75" t="s">
        <v>5</v>
      </c>
      <c r="G10" s="75" t="s">
        <v>6</v>
      </c>
      <c r="H10" s="75" t="s">
        <v>7</v>
      </c>
      <c r="I10" s="75" t="s">
        <v>8</v>
      </c>
      <c r="J10" s="75" t="s">
        <v>9</v>
      </c>
      <c r="K10" s="75" t="s">
        <v>10</v>
      </c>
      <c r="L10" s="70"/>
    </row>
    <row r="11" spans="1:12" ht="30" customHeight="1" x14ac:dyDescent="0.35">
      <c r="A11" s="68"/>
      <c r="B11" s="84" t="s">
        <v>158</v>
      </c>
      <c r="C11" s="76" t="s">
        <v>11</v>
      </c>
      <c r="D11" s="77">
        <v>1</v>
      </c>
      <c r="E11" s="77">
        <v>1</v>
      </c>
      <c r="F11" s="77">
        <v>1</v>
      </c>
      <c r="G11" s="77">
        <v>1</v>
      </c>
      <c r="H11" s="77">
        <v>1</v>
      </c>
      <c r="I11" s="77">
        <v>1</v>
      </c>
      <c r="J11" s="77">
        <v>1</v>
      </c>
      <c r="K11" s="78">
        <v>1</v>
      </c>
      <c r="L11" s="70"/>
    </row>
    <row r="12" spans="1:12" ht="30" customHeight="1" x14ac:dyDescent="0.35">
      <c r="A12" s="68"/>
      <c r="B12" s="84" t="s">
        <v>198</v>
      </c>
      <c r="C12" s="79" t="s">
        <v>11</v>
      </c>
      <c r="D12" s="80">
        <v>0.3</v>
      </c>
      <c r="E12" s="80">
        <v>0.3</v>
      </c>
      <c r="F12" s="80">
        <v>0.32</v>
      </c>
      <c r="G12" s="80">
        <v>0.36</v>
      </c>
      <c r="H12" s="80">
        <v>1</v>
      </c>
      <c r="I12" s="80">
        <v>1</v>
      </c>
      <c r="J12" s="80">
        <v>1</v>
      </c>
      <c r="K12" s="81">
        <v>1</v>
      </c>
      <c r="L12" s="70"/>
    </row>
    <row r="13" spans="1:12" x14ac:dyDescent="0.35">
      <c r="A13" s="68"/>
      <c r="B13" s="82"/>
      <c r="C13" s="83"/>
      <c r="D13" s="72"/>
      <c r="E13" s="72"/>
      <c r="F13" s="72"/>
      <c r="G13" s="72"/>
      <c r="H13" s="72"/>
      <c r="I13" s="72"/>
      <c r="J13" s="72"/>
      <c r="K13" s="72"/>
      <c r="L13" s="70"/>
    </row>
    <row r="14" spans="1:12" ht="18.649999999999999" customHeight="1" x14ac:dyDescent="0.35">
      <c r="A14" s="68"/>
      <c r="B14" s="73" t="s">
        <v>12</v>
      </c>
      <c r="C14" s="74" t="s">
        <v>2</v>
      </c>
      <c r="D14" s="75" t="s">
        <v>3</v>
      </c>
      <c r="E14" s="75" t="s">
        <v>4</v>
      </c>
      <c r="F14" s="75" t="s">
        <v>5</v>
      </c>
      <c r="G14" s="75" t="s">
        <v>6</v>
      </c>
      <c r="H14" s="75" t="s">
        <v>7</v>
      </c>
      <c r="I14" s="75" t="s">
        <v>8</v>
      </c>
      <c r="J14" s="75" t="s">
        <v>9</v>
      </c>
      <c r="K14" s="75" t="s">
        <v>10</v>
      </c>
      <c r="L14" s="70"/>
    </row>
    <row r="15" spans="1:12" ht="30" customHeight="1" x14ac:dyDescent="0.35">
      <c r="A15" s="68"/>
      <c r="B15" s="84" t="s">
        <v>159</v>
      </c>
      <c r="C15" s="85" t="s">
        <v>13</v>
      </c>
      <c r="D15" s="86" t="s">
        <v>14</v>
      </c>
      <c r="E15" s="86" t="s">
        <v>14</v>
      </c>
      <c r="F15" s="86" t="s">
        <v>14</v>
      </c>
      <c r="G15" s="86" t="s">
        <v>14</v>
      </c>
      <c r="H15" s="86" t="s">
        <v>14</v>
      </c>
      <c r="I15" s="86" t="s">
        <v>14</v>
      </c>
      <c r="J15" s="86" t="s">
        <v>15</v>
      </c>
      <c r="K15" s="87" t="s">
        <v>15</v>
      </c>
      <c r="L15" s="72"/>
    </row>
    <row r="16" spans="1:12" ht="44.5" customHeight="1" x14ac:dyDescent="0.35">
      <c r="A16" s="68"/>
      <c r="B16" s="88" t="s">
        <v>183</v>
      </c>
      <c r="C16" s="79" t="s">
        <v>11</v>
      </c>
      <c r="D16" s="89" t="s">
        <v>113</v>
      </c>
      <c r="E16" s="90">
        <v>0.98</v>
      </c>
      <c r="F16" s="90">
        <v>0.98</v>
      </c>
      <c r="G16" s="90">
        <v>0.99</v>
      </c>
      <c r="H16" s="90">
        <v>0.9</v>
      </c>
      <c r="I16" s="90">
        <v>0.98</v>
      </c>
      <c r="J16" s="90">
        <v>0.99</v>
      </c>
      <c r="K16" s="91">
        <v>1</v>
      </c>
      <c r="L16" s="72"/>
    </row>
    <row r="17" spans="1:15" x14ac:dyDescent="0.35">
      <c r="A17" s="92"/>
      <c r="B17" s="93"/>
      <c r="C17" s="94"/>
      <c r="D17" s="95"/>
      <c r="E17" s="95"/>
      <c r="F17" s="95"/>
      <c r="G17" s="95"/>
      <c r="H17" s="95"/>
      <c r="I17" s="95"/>
      <c r="J17" s="95"/>
      <c r="K17" s="95"/>
      <c r="L17" s="96"/>
    </row>
    <row r="18" spans="1:15" ht="23.5" x14ac:dyDescent="0.35">
      <c r="A18" s="68"/>
      <c r="B18" s="245" t="s">
        <v>16</v>
      </c>
      <c r="C18" s="245"/>
      <c r="D18" s="245"/>
      <c r="E18" s="245"/>
      <c r="F18" s="245"/>
      <c r="G18" s="245"/>
      <c r="H18" s="245"/>
      <c r="I18" s="245"/>
      <c r="J18" s="245"/>
      <c r="K18" s="245"/>
      <c r="L18" s="72"/>
    </row>
    <row r="19" spans="1:15" ht="15.5" x14ac:dyDescent="0.35">
      <c r="A19" s="68"/>
      <c r="B19" s="97"/>
      <c r="C19" s="72"/>
      <c r="D19" s="72"/>
      <c r="E19" s="72"/>
      <c r="F19" s="72"/>
      <c r="G19" s="72"/>
      <c r="H19" s="72"/>
      <c r="I19" s="72"/>
      <c r="J19" s="72"/>
      <c r="K19" s="70"/>
      <c r="L19" s="72"/>
    </row>
    <row r="20" spans="1:15" ht="18.5" x14ac:dyDescent="0.35">
      <c r="A20" s="68"/>
      <c r="B20" s="98" t="s">
        <v>17</v>
      </c>
      <c r="C20" s="99" t="s">
        <v>2</v>
      </c>
      <c r="D20" s="100" t="s">
        <v>3</v>
      </c>
      <c r="E20" s="100" t="s">
        <v>4</v>
      </c>
      <c r="F20" s="100" t="s">
        <v>5</v>
      </c>
      <c r="G20" s="101" t="s">
        <v>6</v>
      </c>
      <c r="H20" s="101" t="s">
        <v>7</v>
      </c>
      <c r="I20" s="101" t="s">
        <v>18</v>
      </c>
      <c r="J20" s="101" t="s">
        <v>9</v>
      </c>
      <c r="K20" s="101" t="s">
        <v>10</v>
      </c>
      <c r="L20" s="72"/>
    </row>
    <row r="21" spans="1:15" ht="15" customHeight="1" x14ac:dyDescent="0.35">
      <c r="A21" s="68"/>
      <c r="B21" s="102" t="s">
        <v>164</v>
      </c>
      <c r="C21" s="103" t="s">
        <v>19</v>
      </c>
      <c r="D21" s="104">
        <v>1666785.7607</v>
      </c>
      <c r="E21" s="105">
        <v>1746381.5919000001</v>
      </c>
      <c r="F21" s="106">
        <v>1769405.2413999999</v>
      </c>
      <c r="G21" s="106">
        <v>1873623.7486</v>
      </c>
      <c r="H21" s="106">
        <v>1903225.6216</v>
      </c>
      <c r="I21" s="107">
        <v>2014871.7389</v>
      </c>
      <c r="J21" s="107">
        <v>1993887</v>
      </c>
      <c r="K21" s="107">
        <v>1984232.3811999999</v>
      </c>
      <c r="L21" s="72"/>
    </row>
    <row r="22" spans="1:15" x14ac:dyDescent="0.35">
      <c r="A22" s="68"/>
      <c r="B22" s="108"/>
      <c r="C22" s="70"/>
      <c r="D22" s="70"/>
      <c r="E22" s="70"/>
      <c r="F22" s="70"/>
      <c r="G22" s="109"/>
      <c r="H22" s="109"/>
      <c r="I22" s="109"/>
      <c r="J22" s="109"/>
      <c r="K22" s="109"/>
      <c r="L22" s="72"/>
    </row>
    <row r="23" spans="1:15" ht="18" customHeight="1" x14ac:dyDescent="0.35">
      <c r="A23" s="68"/>
      <c r="B23" s="98" t="s">
        <v>165</v>
      </c>
      <c r="C23" s="110" t="s">
        <v>2</v>
      </c>
      <c r="D23" s="100" t="s">
        <v>3</v>
      </c>
      <c r="E23" s="100" t="s">
        <v>4</v>
      </c>
      <c r="F23" s="101" t="s">
        <v>5</v>
      </c>
      <c r="G23" s="101" t="s">
        <v>6</v>
      </c>
      <c r="H23" s="101" t="s">
        <v>7</v>
      </c>
      <c r="I23" s="101" t="s">
        <v>20</v>
      </c>
      <c r="J23" s="101" t="s">
        <v>9</v>
      </c>
      <c r="K23" s="101" t="s">
        <v>10</v>
      </c>
      <c r="L23" s="72"/>
    </row>
    <row r="24" spans="1:15" ht="15" customHeight="1" x14ac:dyDescent="0.35">
      <c r="A24" s="68"/>
      <c r="B24" s="102" t="s">
        <v>21</v>
      </c>
      <c r="C24" s="111" t="s">
        <v>22</v>
      </c>
      <c r="D24" s="112">
        <v>51600.696610299994</v>
      </c>
      <c r="E24" s="113">
        <v>51597.975620399993</v>
      </c>
      <c r="F24" s="113">
        <v>51973.1556757</v>
      </c>
      <c r="G24" s="113">
        <v>51756.379504500001</v>
      </c>
      <c r="H24" s="114">
        <v>53876</v>
      </c>
      <c r="I24" s="114">
        <v>55687.677336599998</v>
      </c>
      <c r="J24" s="114">
        <v>55812.382664999997</v>
      </c>
      <c r="K24" s="106">
        <v>55909.906775299998</v>
      </c>
      <c r="L24" s="72"/>
    </row>
    <row r="25" spans="1:15" ht="15" customHeight="1" x14ac:dyDescent="0.35">
      <c r="A25" s="68"/>
      <c r="B25" s="115" t="s">
        <v>166</v>
      </c>
      <c r="C25" s="111" t="s">
        <v>22</v>
      </c>
      <c r="D25" s="112">
        <v>8182.5199343999993</v>
      </c>
      <c r="E25" s="113">
        <v>10917.4383791</v>
      </c>
      <c r="F25" s="113">
        <v>13655.728465099999</v>
      </c>
      <c r="G25" s="113">
        <v>8979.6825053000011</v>
      </c>
      <c r="H25" s="116">
        <v>10792.3067474</v>
      </c>
      <c r="I25" s="116">
        <v>17585.631849599999</v>
      </c>
      <c r="J25" s="116">
        <v>17126.461127999999</v>
      </c>
      <c r="K25" s="106">
        <v>8586.8324740999997</v>
      </c>
      <c r="L25" s="72"/>
      <c r="M25" s="117"/>
      <c r="N25" s="117"/>
    </row>
    <row r="26" spans="1:15" ht="15" customHeight="1" x14ac:dyDescent="0.35">
      <c r="A26" s="68"/>
      <c r="B26" s="115" t="s">
        <v>167</v>
      </c>
      <c r="C26" s="111" t="s">
        <v>22</v>
      </c>
      <c r="D26" s="112">
        <v>6201.5586310999997</v>
      </c>
      <c r="E26" s="113">
        <v>6151.3304916000006</v>
      </c>
      <c r="F26" s="113">
        <v>6371.6245774999998</v>
      </c>
      <c r="G26" s="113">
        <v>6574.1644518000003</v>
      </c>
      <c r="H26" s="116">
        <v>6863.3750182999993</v>
      </c>
      <c r="I26" s="116">
        <v>7640.3120237999992</v>
      </c>
      <c r="J26" s="116">
        <v>7979.4865517999997</v>
      </c>
      <c r="K26" s="106">
        <v>7713.4310179000004</v>
      </c>
      <c r="L26" s="72"/>
    </row>
    <row r="27" spans="1:15" ht="15" customHeight="1" x14ac:dyDescent="0.35">
      <c r="A27" s="68"/>
      <c r="B27" s="118" t="s">
        <v>23</v>
      </c>
      <c r="C27" s="111" t="s">
        <v>22</v>
      </c>
      <c r="D27" s="119">
        <f>SUM(D24:D26)</f>
        <v>65984.775175799994</v>
      </c>
      <c r="E27" s="119">
        <f t="shared" ref="E27:K27" si="0">SUM(E24:E26)</f>
        <v>68666.744491099991</v>
      </c>
      <c r="F27" s="119">
        <f t="shared" si="0"/>
        <v>72000.5087183</v>
      </c>
      <c r="G27" s="119">
        <f t="shared" si="0"/>
        <v>67310.226461600003</v>
      </c>
      <c r="H27" s="119">
        <f t="shared" si="0"/>
        <v>71531.681765699992</v>
      </c>
      <c r="I27" s="119">
        <f t="shared" si="0"/>
        <v>80913.621209999998</v>
      </c>
      <c r="J27" s="119">
        <f>SUM(J24:J26)</f>
        <v>80918.330344799993</v>
      </c>
      <c r="K27" s="120">
        <f t="shared" si="0"/>
        <v>72210.170267299996</v>
      </c>
      <c r="L27" s="72"/>
    </row>
    <row r="28" spans="1:15" ht="15" customHeight="1" x14ac:dyDescent="0.35">
      <c r="A28" s="68"/>
      <c r="B28" s="121" t="s">
        <v>168</v>
      </c>
      <c r="C28" s="122" t="s">
        <v>22</v>
      </c>
      <c r="D28" s="123">
        <f>172025537.2276/1000</f>
        <v>172025.5372276</v>
      </c>
      <c r="E28" s="124">
        <v>165744.98340999999</v>
      </c>
      <c r="F28" s="124">
        <v>160224.64935650001</v>
      </c>
      <c r="G28" s="124">
        <v>158009.84324389999</v>
      </c>
      <c r="H28" s="125">
        <v>138462</v>
      </c>
      <c r="I28" s="125">
        <v>136958.40066280001</v>
      </c>
      <c r="J28" s="114">
        <v>128861.321377</v>
      </c>
      <c r="K28" s="114">
        <v>128421.6049542</v>
      </c>
      <c r="L28" s="72"/>
    </row>
    <row r="29" spans="1:15" ht="15" customHeight="1" x14ac:dyDescent="0.35">
      <c r="A29" s="68"/>
      <c r="B29" s="121" t="s">
        <v>169</v>
      </c>
      <c r="C29" s="122" t="s">
        <v>24</v>
      </c>
      <c r="D29" s="126" t="s">
        <v>25</v>
      </c>
      <c r="E29" s="126" t="s">
        <v>25</v>
      </c>
      <c r="F29" s="126" t="s">
        <v>25</v>
      </c>
      <c r="G29" s="126" t="s">
        <v>25</v>
      </c>
      <c r="H29" s="126" t="s">
        <v>25</v>
      </c>
      <c r="I29" s="126" t="s">
        <v>25</v>
      </c>
      <c r="J29" s="116">
        <v>159210.32175178235</v>
      </c>
      <c r="K29" s="114">
        <v>159365.54168595694</v>
      </c>
      <c r="L29" s="72"/>
      <c r="M29" s="127"/>
    </row>
    <row r="30" spans="1:15" ht="15" customHeight="1" x14ac:dyDescent="0.35">
      <c r="A30" s="68"/>
      <c r="B30" s="128" t="s">
        <v>26</v>
      </c>
      <c r="C30" s="122" t="s">
        <v>22</v>
      </c>
      <c r="D30" s="129">
        <f>SUM(D27:D28)</f>
        <v>238010.31240339999</v>
      </c>
      <c r="E30" s="129">
        <f t="shared" ref="E30:K30" si="1">SUM(E27:E28)</f>
        <v>234411.72790109998</v>
      </c>
      <c r="F30" s="129">
        <f t="shared" si="1"/>
        <v>232225.15807480001</v>
      </c>
      <c r="G30" s="129">
        <f t="shared" si="1"/>
        <v>225320.06970549998</v>
      </c>
      <c r="H30" s="129">
        <f>SUM(H27:H28)</f>
        <v>209993.68176569999</v>
      </c>
      <c r="I30" s="129">
        <f t="shared" si="1"/>
        <v>217872.02187280002</v>
      </c>
      <c r="J30" s="129">
        <f>SUM(J27:J28)</f>
        <v>209779.65172179998</v>
      </c>
      <c r="K30" s="120">
        <f t="shared" si="1"/>
        <v>200631.77522149999</v>
      </c>
      <c r="L30" s="72"/>
      <c r="M30" s="130"/>
      <c r="O30" s="131"/>
    </row>
    <row r="31" spans="1:15" ht="15" customHeight="1" x14ac:dyDescent="0.35">
      <c r="A31" s="68"/>
      <c r="B31" s="132" t="s">
        <v>27</v>
      </c>
      <c r="C31" s="122" t="s">
        <v>11</v>
      </c>
      <c r="D31" s="133"/>
      <c r="E31" s="134">
        <f t="shared" ref="E31:J31" si="2">(E30-$D$30)/$D$30</f>
        <v>-1.511944783384356E-2</v>
      </c>
      <c r="F31" s="134">
        <f t="shared" si="2"/>
        <v>-2.4306317949765181E-2</v>
      </c>
      <c r="G31" s="134">
        <f t="shared" si="2"/>
        <v>-5.3318037230216817E-2</v>
      </c>
      <c r="H31" s="134">
        <f t="shared" si="2"/>
        <v>-0.11771183506626826</v>
      </c>
      <c r="I31" s="134">
        <f t="shared" si="2"/>
        <v>-8.461099994889254E-2</v>
      </c>
      <c r="J31" s="134">
        <f t="shared" si="2"/>
        <v>-0.11861108200115424</v>
      </c>
      <c r="K31" s="134">
        <f>(K30-$D$30)/$D$30</f>
        <v>-0.15704587252735375</v>
      </c>
      <c r="L31" s="72"/>
    </row>
    <row r="32" spans="1:15" ht="15" customHeight="1" x14ac:dyDescent="0.35">
      <c r="A32" s="68"/>
      <c r="B32" s="135" t="s">
        <v>114</v>
      </c>
      <c r="C32" s="122" t="s">
        <v>22</v>
      </c>
      <c r="D32" s="126" t="s">
        <v>25</v>
      </c>
      <c r="E32" s="126" t="s">
        <v>25</v>
      </c>
      <c r="F32" s="136" t="s">
        <v>25</v>
      </c>
      <c r="G32" s="126" t="s">
        <v>25</v>
      </c>
      <c r="H32" s="126" t="s">
        <v>25</v>
      </c>
      <c r="I32" s="126" t="s">
        <v>25</v>
      </c>
      <c r="J32" s="120">
        <f>SUM(J27,J29)</f>
        <v>240128.65209658234</v>
      </c>
      <c r="K32" s="120">
        <f>SUM(K27,K29)</f>
        <v>231575.71195325692</v>
      </c>
      <c r="L32" s="72"/>
    </row>
    <row r="33" spans="1:13" ht="15" customHeight="1" x14ac:dyDescent="0.35">
      <c r="A33" s="68"/>
      <c r="B33" s="137" t="s">
        <v>115</v>
      </c>
      <c r="C33" s="122" t="s">
        <v>124</v>
      </c>
      <c r="D33" s="138">
        <f>(D30*1000)/D21</f>
        <v>142.79598375225069</v>
      </c>
      <c r="E33" s="138">
        <f t="shared" ref="E33:I33" si="3">(E30*1000)/E21</f>
        <v>134.22709503371968</v>
      </c>
      <c r="F33" s="138">
        <f t="shared" si="3"/>
        <v>131.24475537952932</v>
      </c>
      <c r="G33" s="138">
        <f t="shared" si="3"/>
        <v>120.25897401965712</v>
      </c>
      <c r="H33" s="138">
        <f t="shared" si="3"/>
        <v>110.33567401702112</v>
      </c>
      <c r="I33" s="138">
        <f t="shared" si="3"/>
        <v>108.13195582947884</v>
      </c>
      <c r="J33" s="138">
        <f>(J30*1000)/J21</f>
        <v>105.21140451881173</v>
      </c>
      <c r="K33" s="139">
        <f>(K30*1000)/K21</f>
        <v>101.11304357414242</v>
      </c>
      <c r="L33" s="72"/>
    </row>
    <row r="34" spans="1:13" ht="15" customHeight="1" x14ac:dyDescent="0.35">
      <c r="A34" s="68"/>
      <c r="B34" s="132" t="s">
        <v>197</v>
      </c>
      <c r="C34" s="122" t="s">
        <v>11</v>
      </c>
      <c r="D34" s="133"/>
      <c r="E34" s="134">
        <f t="shared" ref="E34:I34" si="4">(E33-$D$33)/$D$33</f>
        <v>-6.0007911240682596E-2</v>
      </c>
      <c r="F34" s="134">
        <f t="shared" si="4"/>
        <v>-8.0893230111867928E-2</v>
      </c>
      <c r="G34" s="134">
        <f t="shared" si="4"/>
        <v>-0.15782663587860435</v>
      </c>
      <c r="H34" s="134">
        <f t="shared" si="4"/>
        <v>-0.22731948674094235</v>
      </c>
      <c r="I34" s="134">
        <f t="shared" si="4"/>
        <v>-0.24275212097641011</v>
      </c>
      <c r="J34" s="134">
        <f>(J33-$D$33)/$D$33</f>
        <v>-0.26320473619655682</v>
      </c>
      <c r="K34" s="134">
        <f>(K33-$D$33)/$D$33</f>
        <v>-0.29190555002182461</v>
      </c>
      <c r="L34" s="72"/>
    </row>
    <row r="35" spans="1:13" x14ac:dyDescent="0.35">
      <c r="A35" s="68"/>
      <c r="B35" s="140"/>
      <c r="C35" s="70"/>
      <c r="D35" s="141"/>
      <c r="E35" s="70"/>
      <c r="F35" s="70"/>
      <c r="G35" s="142"/>
      <c r="H35" s="72"/>
      <c r="I35" s="72"/>
      <c r="J35" s="143"/>
      <c r="K35" s="143"/>
      <c r="L35" s="72"/>
    </row>
    <row r="36" spans="1:13" ht="18.649999999999999" customHeight="1" x14ac:dyDescent="0.35">
      <c r="A36" s="68"/>
      <c r="B36" s="98" t="s">
        <v>28</v>
      </c>
      <c r="C36" s="144" t="s">
        <v>2</v>
      </c>
      <c r="D36" s="100" t="s">
        <v>3</v>
      </c>
      <c r="E36" s="100" t="s">
        <v>4</v>
      </c>
      <c r="F36" s="101" t="s">
        <v>5</v>
      </c>
      <c r="G36" s="101" t="s">
        <v>6</v>
      </c>
      <c r="H36" s="101" t="s">
        <v>7</v>
      </c>
      <c r="I36" s="101" t="s">
        <v>20</v>
      </c>
      <c r="J36" s="101" t="s">
        <v>9</v>
      </c>
      <c r="K36" s="101" t="s">
        <v>10</v>
      </c>
      <c r="L36" s="72"/>
    </row>
    <row r="37" spans="1:13" ht="15" customHeight="1" x14ac:dyDescent="0.35">
      <c r="A37" s="68"/>
      <c r="B37" s="145" t="s">
        <v>173</v>
      </c>
      <c r="C37" s="146" t="s">
        <v>29</v>
      </c>
      <c r="D37" s="126" t="s">
        <v>25</v>
      </c>
      <c r="E37" s="126" t="s">
        <v>25</v>
      </c>
      <c r="F37" s="136" t="s">
        <v>25</v>
      </c>
      <c r="G37" s="126" t="s">
        <v>25</v>
      </c>
      <c r="H37" s="126" t="s">
        <v>25</v>
      </c>
      <c r="I37" s="126" t="s">
        <v>25</v>
      </c>
      <c r="J37" s="133">
        <v>1</v>
      </c>
      <c r="K37" s="133">
        <v>1</v>
      </c>
      <c r="L37" s="72"/>
    </row>
    <row r="38" spans="1:13" ht="15" customHeight="1" x14ac:dyDescent="0.35">
      <c r="A38" s="68"/>
      <c r="B38" s="121" t="s">
        <v>171</v>
      </c>
      <c r="C38" s="146" t="s">
        <v>29</v>
      </c>
      <c r="D38" s="126" t="s">
        <v>25</v>
      </c>
      <c r="E38" s="126" t="s">
        <v>25</v>
      </c>
      <c r="F38" s="136" t="s">
        <v>25</v>
      </c>
      <c r="G38" s="126" t="s">
        <v>25</v>
      </c>
      <c r="H38" s="126" t="s">
        <v>25</v>
      </c>
      <c r="I38" s="126" t="s">
        <v>25</v>
      </c>
      <c r="J38" s="147">
        <v>0.97299999999999998</v>
      </c>
      <c r="K38" s="147">
        <v>0.97499999999999998</v>
      </c>
      <c r="L38" s="72"/>
    </row>
    <row r="39" spans="1:13" ht="15" customHeight="1" x14ac:dyDescent="0.35">
      <c r="A39" s="68"/>
      <c r="B39" s="121" t="s">
        <v>172</v>
      </c>
      <c r="C39" s="146" t="s">
        <v>29</v>
      </c>
      <c r="D39" s="126" t="s">
        <v>25</v>
      </c>
      <c r="E39" s="126" t="s">
        <v>25</v>
      </c>
      <c r="F39" s="136" t="s">
        <v>25</v>
      </c>
      <c r="G39" s="126" t="s">
        <v>25</v>
      </c>
      <c r="H39" s="126" t="s">
        <v>25</v>
      </c>
      <c r="I39" s="126" t="s">
        <v>25</v>
      </c>
      <c r="J39" s="147">
        <v>0.99199999999999999</v>
      </c>
      <c r="K39" s="147">
        <v>0.99199999999999999</v>
      </c>
      <c r="L39" s="72"/>
    </row>
    <row r="40" spans="1:13" x14ac:dyDescent="0.35">
      <c r="A40" s="68"/>
      <c r="B40" s="140"/>
      <c r="C40" s="70"/>
      <c r="D40" s="141"/>
      <c r="E40" s="70"/>
      <c r="F40" s="70"/>
      <c r="G40" s="142"/>
      <c r="H40" s="72"/>
      <c r="I40" s="72"/>
      <c r="J40" s="72"/>
      <c r="K40" s="72"/>
      <c r="L40" s="72"/>
    </row>
    <row r="41" spans="1:13" ht="18.649999999999999" customHeight="1" x14ac:dyDescent="0.35">
      <c r="A41" s="68"/>
      <c r="B41" s="148" t="s">
        <v>30</v>
      </c>
      <c r="C41" s="110" t="s">
        <v>2</v>
      </c>
      <c r="D41" s="100" t="s">
        <v>3</v>
      </c>
      <c r="E41" s="100" t="s">
        <v>4</v>
      </c>
      <c r="F41" s="101" t="s">
        <v>5</v>
      </c>
      <c r="G41" s="101" t="s">
        <v>6</v>
      </c>
      <c r="H41" s="101" t="s">
        <v>7</v>
      </c>
      <c r="I41" s="101" t="s">
        <v>8</v>
      </c>
      <c r="J41" s="101" t="s">
        <v>9</v>
      </c>
      <c r="K41" s="101" t="s">
        <v>10</v>
      </c>
      <c r="L41" s="72"/>
    </row>
    <row r="42" spans="1:13" ht="15" customHeight="1" x14ac:dyDescent="0.35">
      <c r="A42" s="68"/>
      <c r="B42" s="102" t="s">
        <v>31</v>
      </c>
      <c r="C42" s="146" t="s">
        <v>32</v>
      </c>
      <c r="D42" s="106">
        <v>4452575.1108999997</v>
      </c>
      <c r="E42" s="106">
        <v>4760906.45</v>
      </c>
      <c r="F42" s="106">
        <v>4557496.8135000002</v>
      </c>
      <c r="G42" s="106">
        <v>4552678.9028000003</v>
      </c>
      <c r="H42" s="114">
        <v>4731506.3305000002</v>
      </c>
      <c r="I42" s="114">
        <v>5129103.8383999998</v>
      </c>
      <c r="J42" s="114">
        <v>4797430</v>
      </c>
      <c r="K42" s="114">
        <v>4781588.3790999996</v>
      </c>
      <c r="L42" s="72"/>
    </row>
    <row r="43" spans="1:13" ht="15" customHeight="1" x14ac:dyDescent="0.35">
      <c r="A43" s="68"/>
      <c r="B43" s="149" t="s">
        <v>33</v>
      </c>
      <c r="C43" s="150" t="s">
        <v>32</v>
      </c>
      <c r="D43" s="106">
        <v>1129473.943</v>
      </c>
      <c r="E43" s="106">
        <v>1100225.3718000001</v>
      </c>
      <c r="F43" s="151">
        <v>1084140.9716</v>
      </c>
      <c r="G43" s="151">
        <v>1120310.5053000001</v>
      </c>
      <c r="H43" s="152">
        <v>989948.60660000006</v>
      </c>
      <c r="I43" s="152">
        <v>910100.63159999996</v>
      </c>
      <c r="J43" s="152">
        <v>1012183</v>
      </c>
      <c r="K43" s="152">
        <v>1148272.8987</v>
      </c>
      <c r="L43" s="72"/>
    </row>
    <row r="44" spans="1:13" ht="15" customHeight="1" x14ac:dyDescent="0.35">
      <c r="A44" s="68"/>
      <c r="B44" s="149" t="s">
        <v>34</v>
      </c>
      <c r="C44" s="150" t="s">
        <v>32</v>
      </c>
      <c r="D44" s="106">
        <v>5582049.0538999997</v>
      </c>
      <c r="E44" s="106">
        <f>SUM(E42:E43)</f>
        <v>5861131.8218</v>
      </c>
      <c r="F44" s="151">
        <v>5641637.7851</v>
      </c>
      <c r="G44" s="151">
        <f>SUM(G42:G43)</f>
        <v>5672989.4081000006</v>
      </c>
      <c r="H44" s="152">
        <f>SUM(H42:H43)</f>
        <v>5721454.9371000007</v>
      </c>
      <c r="I44" s="152">
        <f>SUM(I42:I43)</f>
        <v>6039204.4699999997</v>
      </c>
      <c r="J44" s="152">
        <f>SUM(J42:J43)</f>
        <v>5809613</v>
      </c>
      <c r="K44" s="152">
        <f>SUM(K42:K43)</f>
        <v>5929861.2777999993</v>
      </c>
      <c r="L44" s="72"/>
      <c r="M44" s="153"/>
    </row>
    <row r="45" spans="1:13" ht="15" customHeight="1" x14ac:dyDescent="0.35">
      <c r="A45" s="68"/>
      <c r="B45" s="102" t="s">
        <v>35</v>
      </c>
      <c r="C45" s="146" t="s">
        <v>29</v>
      </c>
      <c r="D45" s="133">
        <f t="shared" ref="D45:J45" si="5">D43/D44</f>
        <v>0.20234038291205494</v>
      </c>
      <c r="E45" s="133">
        <f t="shared" si="5"/>
        <v>0.18771551387187743</v>
      </c>
      <c r="F45" s="133">
        <f t="shared" si="5"/>
        <v>0.19216777341914787</v>
      </c>
      <c r="G45" s="133">
        <f t="shared" si="5"/>
        <v>0.19748150837376846</v>
      </c>
      <c r="H45" s="133">
        <f t="shared" si="5"/>
        <v>0.17302392791400178</v>
      </c>
      <c r="I45" s="133">
        <f t="shared" si="5"/>
        <v>0.1506987610902997</v>
      </c>
      <c r="J45" s="133">
        <f t="shared" si="5"/>
        <v>0.17422554652091285</v>
      </c>
      <c r="K45" s="133">
        <f>K43/K44</f>
        <v>0.19364245551558898</v>
      </c>
      <c r="L45" s="72"/>
    </row>
    <row r="46" spans="1:13" ht="15" customHeight="1" x14ac:dyDescent="0.35">
      <c r="A46" s="68"/>
      <c r="B46" s="154" t="s">
        <v>36</v>
      </c>
      <c r="C46" s="155" t="s">
        <v>37</v>
      </c>
      <c r="D46" s="156">
        <f t="shared" ref="D46:J46" si="6">D42/D21</f>
        <v>2.6713541811336641</v>
      </c>
      <c r="E46" s="156">
        <f t="shared" si="6"/>
        <v>2.7261547373620139</v>
      </c>
      <c r="F46" s="156">
        <f t="shared" si="6"/>
        <v>2.5757224556958973</v>
      </c>
      <c r="G46" s="156">
        <f t="shared" si="6"/>
        <v>2.4298789477886533</v>
      </c>
      <c r="H46" s="157">
        <f t="shared" si="6"/>
        <v>2.4860459405345368</v>
      </c>
      <c r="I46" s="157">
        <f>I42/I21</f>
        <v>2.5456229989111789</v>
      </c>
      <c r="J46" s="157">
        <f t="shared" si="6"/>
        <v>2.4060691503580696</v>
      </c>
      <c r="K46" s="157">
        <f>K42/K21</f>
        <v>2.4097925345862206</v>
      </c>
      <c r="L46" s="72"/>
      <c r="M46" s="153"/>
    </row>
    <row r="47" spans="1:13" ht="15" customHeight="1" x14ac:dyDescent="0.35">
      <c r="A47" s="68"/>
      <c r="B47" s="149" t="s">
        <v>38</v>
      </c>
      <c r="C47" s="122" t="s">
        <v>37</v>
      </c>
      <c r="D47" s="158">
        <f t="shared" ref="D47:K47" si="7">D44/D21</f>
        <v>3.3489901254950167</v>
      </c>
      <c r="E47" s="158">
        <f t="shared" si="7"/>
        <v>3.356157582618184</v>
      </c>
      <c r="F47" s="158">
        <f t="shared" si="7"/>
        <v>3.1884373647702025</v>
      </c>
      <c r="G47" s="158">
        <f t="shared" si="7"/>
        <v>3.0278167707571724</v>
      </c>
      <c r="H47" s="159">
        <f t="shared" si="7"/>
        <v>3.0061884792671609</v>
      </c>
      <c r="I47" s="159">
        <f t="shared" si="7"/>
        <v>2.9973145949712143</v>
      </c>
      <c r="J47" s="159">
        <f t="shared" si="7"/>
        <v>2.9137122615273583</v>
      </c>
      <c r="K47" s="159">
        <f t="shared" si="7"/>
        <v>2.988491334978522</v>
      </c>
      <c r="L47" s="160"/>
    </row>
    <row r="48" spans="1:13" x14ac:dyDescent="0.35">
      <c r="A48" s="68"/>
      <c r="B48" s="108"/>
      <c r="C48" s="70"/>
      <c r="D48" s="70"/>
      <c r="E48" s="161"/>
      <c r="F48" s="161"/>
      <c r="G48" s="161"/>
      <c r="H48" s="161"/>
      <c r="I48" s="161"/>
      <c r="J48" s="162"/>
      <c r="K48" s="162"/>
      <c r="L48" s="72"/>
    </row>
    <row r="49" spans="1:12" ht="18.5" x14ac:dyDescent="0.35">
      <c r="A49" s="68"/>
      <c r="B49" s="148" t="s">
        <v>39</v>
      </c>
      <c r="C49" s="110" t="s">
        <v>2</v>
      </c>
      <c r="D49" s="100" t="s">
        <v>3</v>
      </c>
      <c r="E49" s="100" t="s">
        <v>4</v>
      </c>
      <c r="F49" s="101" t="s">
        <v>5</v>
      </c>
      <c r="G49" s="101" t="s">
        <v>6</v>
      </c>
      <c r="H49" s="101" t="s">
        <v>7</v>
      </c>
      <c r="I49" s="101" t="s">
        <v>8</v>
      </c>
      <c r="J49" s="101" t="s">
        <v>9</v>
      </c>
      <c r="K49" s="101" t="s">
        <v>10</v>
      </c>
      <c r="L49" s="72"/>
    </row>
    <row r="50" spans="1:12" ht="15" customHeight="1" x14ac:dyDescent="0.35">
      <c r="A50" s="68"/>
      <c r="B50" s="102" t="s">
        <v>40</v>
      </c>
      <c r="C50" s="146" t="s">
        <v>41</v>
      </c>
      <c r="D50" s="126" t="s">
        <v>25</v>
      </c>
      <c r="E50" s="106">
        <v>11540.903</v>
      </c>
      <c r="F50" s="106">
        <v>11149.365599999999</v>
      </c>
      <c r="G50" s="106">
        <v>9897.3973999999998</v>
      </c>
      <c r="H50" s="114">
        <v>9741.0517</v>
      </c>
      <c r="I50" s="152">
        <v>9331.4195999999993</v>
      </c>
      <c r="J50" s="152">
        <v>8708</v>
      </c>
      <c r="K50" s="163">
        <v>9702.1627000000008</v>
      </c>
      <c r="L50" s="72"/>
    </row>
    <row r="51" spans="1:12" ht="15" customHeight="1" x14ac:dyDescent="0.35">
      <c r="A51" s="68"/>
      <c r="B51" s="164" t="s">
        <v>42</v>
      </c>
      <c r="C51" s="150" t="s">
        <v>41</v>
      </c>
      <c r="D51" s="126" t="s">
        <v>25</v>
      </c>
      <c r="E51" s="151">
        <v>36410.175200000005</v>
      </c>
      <c r="F51" s="151">
        <v>47239.895700000001</v>
      </c>
      <c r="G51" s="151">
        <v>48770.095799999996</v>
      </c>
      <c r="H51" s="151">
        <v>61463.771200000003</v>
      </c>
      <c r="I51" s="151">
        <v>60858.6351</v>
      </c>
      <c r="J51" s="151">
        <v>61979</v>
      </c>
      <c r="K51" s="165">
        <v>65644.841799999995</v>
      </c>
      <c r="L51" s="72"/>
    </row>
    <row r="52" spans="1:12" ht="15" customHeight="1" x14ac:dyDescent="0.35">
      <c r="A52" s="68"/>
      <c r="B52" s="164" t="s">
        <v>43</v>
      </c>
      <c r="C52" s="150" t="s">
        <v>41</v>
      </c>
      <c r="D52" s="126" t="s">
        <v>25</v>
      </c>
      <c r="E52" s="151">
        <f>SUM(E50:E51)</f>
        <v>47951.078200000004</v>
      </c>
      <c r="F52" s="151">
        <f>SUM(F50:F51)</f>
        <v>58389.261299999998</v>
      </c>
      <c r="G52" s="151">
        <f>SUM(G50:G51)</f>
        <v>58667.493199999997</v>
      </c>
      <c r="H52" s="151">
        <f>SUM(H50:H51)</f>
        <v>71204.822899999999</v>
      </c>
      <c r="I52" s="151">
        <f>SUM(I50:I51)</f>
        <v>70190.054699999993</v>
      </c>
      <c r="J52" s="151">
        <v>70686</v>
      </c>
      <c r="K52" s="165">
        <f>SUM(K50:K51)</f>
        <v>75347.004499999995</v>
      </c>
      <c r="L52" s="72"/>
    </row>
    <row r="53" spans="1:12" ht="15" customHeight="1" x14ac:dyDescent="0.35">
      <c r="A53" s="68"/>
      <c r="B53" s="164" t="s">
        <v>44</v>
      </c>
      <c r="C53" s="150" t="s">
        <v>11</v>
      </c>
      <c r="D53" s="126" t="s">
        <v>25</v>
      </c>
      <c r="E53" s="166">
        <f>E51/E52</f>
        <v>0.75931921797745938</v>
      </c>
      <c r="F53" s="166">
        <f>F51/F52</f>
        <v>0.80905109344138937</v>
      </c>
      <c r="G53" s="166">
        <f>G51/G52</f>
        <v>0.83129673929889336</v>
      </c>
      <c r="H53" s="166">
        <f>H51/H52</f>
        <v>0.86319674281501513</v>
      </c>
      <c r="I53" s="166">
        <f>I51/I52</f>
        <v>0.86705496042304697</v>
      </c>
      <c r="J53" s="166">
        <v>0.88</v>
      </c>
      <c r="K53" s="166">
        <f>K51/K52</f>
        <v>0.87123359761435504</v>
      </c>
      <c r="L53" s="72"/>
    </row>
    <row r="54" spans="1:12" ht="15" customHeight="1" x14ac:dyDescent="0.35">
      <c r="A54" s="68"/>
      <c r="B54" s="167" t="s">
        <v>45</v>
      </c>
      <c r="C54" s="168" t="s">
        <v>46</v>
      </c>
      <c r="D54" s="126" t="s">
        <v>25</v>
      </c>
      <c r="E54" s="169">
        <f>E50*1000/E21</f>
        <v>6.6084657863599636</v>
      </c>
      <c r="F54" s="170">
        <f>F50*1000/F21</f>
        <v>6.3011939487521405</v>
      </c>
      <c r="G54" s="170">
        <f>G50*1000/G21</f>
        <v>5.282489297755478</v>
      </c>
      <c r="H54" s="171">
        <f>H50*1000/H21</f>
        <v>5.1181802038850819</v>
      </c>
      <c r="I54" s="171">
        <f>I50*1000/I21</f>
        <v>4.6312722640570652</v>
      </c>
      <c r="J54" s="171">
        <v>4.3672821601670826</v>
      </c>
      <c r="K54" s="172">
        <f>K50*1000/K21</f>
        <v>4.8896302630302024</v>
      </c>
      <c r="L54" s="72"/>
    </row>
    <row r="55" spans="1:12" ht="15" customHeight="1" thickBot="1" x14ac:dyDescent="0.4">
      <c r="A55" s="68"/>
      <c r="B55" s="173" t="s">
        <v>47</v>
      </c>
      <c r="C55" s="174" t="s">
        <v>11</v>
      </c>
      <c r="D55" s="175" t="s">
        <v>25</v>
      </c>
      <c r="E55" s="176"/>
      <c r="F55" s="176">
        <f t="shared" ref="F55:J55" si="8">(F54-$E$54)/$E$54</f>
        <v>-4.6496697954015259E-2</v>
      </c>
      <c r="G55" s="176">
        <f t="shared" si="8"/>
        <v>-0.20064815820660428</v>
      </c>
      <c r="H55" s="176">
        <f t="shared" si="8"/>
        <v>-0.22551158327109266</v>
      </c>
      <c r="I55" s="176">
        <f t="shared" si="8"/>
        <v>-0.2991910053289335</v>
      </c>
      <c r="J55" s="176">
        <f t="shared" si="8"/>
        <v>-0.33913826577096601</v>
      </c>
      <c r="K55" s="176">
        <f>(K54-$E$54)/$E$54</f>
        <v>-0.26009600093224061</v>
      </c>
      <c r="L55" s="72"/>
    </row>
    <row r="56" spans="1:12" ht="15" customHeight="1" thickTop="1" x14ac:dyDescent="0.35">
      <c r="A56" s="68"/>
      <c r="B56" s="177" t="s">
        <v>174</v>
      </c>
      <c r="C56" s="178" t="s">
        <v>11</v>
      </c>
      <c r="D56" s="126" t="s">
        <v>25</v>
      </c>
      <c r="E56" s="126" t="s">
        <v>25</v>
      </c>
      <c r="F56" s="179" t="s">
        <v>48</v>
      </c>
      <c r="G56" s="179" t="s">
        <v>48</v>
      </c>
      <c r="H56" s="179" t="s">
        <v>49</v>
      </c>
      <c r="I56" s="179">
        <v>0.86</v>
      </c>
      <c r="J56" s="179">
        <v>0.89</v>
      </c>
      <c r="K56" s="179">
        <v>0.96</v>
      </c>
      <c r="L56" s="72"/>
    </row>
    <row r="57" spans="1:12" ht="15" customHeight="1" x14ac:dyDescent="0.35">
      <c r="A57" s="68"/>
      <c r="B57" s="164" t="s">
        <v>175</v>
      </c>
      <c r="C57" s="180" t="s">
        <v>11</v>
      </c>
      <c r="D57" s="126" t="s">
        <v>25</v>
      </c>
      <c r="E57" s="126" t="s">
        <v>25</v>
      </c>
      <c r="F57" s="126" t="s">
        <v>25</v>
      </c>
      <c r="G57" s="126" t="s">
        <v>25</v>
      </c>
      <c r="H57" s="126" t="s">
        <v>25</v>
      </c>
      <c r="I57" s="126" t="s">
        <v>25</v>
      </c>
      <c r="J57" s="126" t="s">
        <v>25</v>
      </c>
      <c r="K57" s="181">
        <v>0.99</v>
      </c>
      <c r="L57" s="72"/>
    </row>
    <row r="58" spans="1:12" ht="15" customHeight="1" x14ac:dyDescent="0.35">
      <c r="A58" s="68"/>
      <c r="B58" s="164" t="s">
        <v>176</v>
      </c>
      <c r="C58" s="180" t="s">
        <v>11</v>
      </c>
      <c r="D58" s="126" t="s">
        <v>25</v>
      </c>
      <c r="E58" s="126" t="s">
        <v>25</v>
      </c>
      <c r="F58" s="126" t="s">
        <v>25</v>
      </c>
      <c r="G58" s="126" t="s">
        <v>25</v>
      </c>
      <c r="H58" s="126" t="s">
        <v>25</v>
      </c>
      <c r="I58" s="126" t="s">
        <v>25</v>
      </c>
      <c r="J58" s="126" t="s">
        <v>25</v>
      </c>
      <c r="K58" s="181">
        <v>0.97</v>
      </c>
      <c r="L58" s="72"/>
    </row>
    <row r="59" spans="1:12" ht="15" customHeight="1" x14ac:dyDescent="0.35">
      <c r="A59" s="68"/>
      <c r="B59" s="182" t="s">
        <v>177</v>
      </c>
      <c r="C59" s="180" t="s">
        <v>11</v>
      </c>
      <c r="D59" s="126" t="s">
        <v>25</v>
      </c>
      <c r="E59" s="126" t="s">
        <v>25</v>
      </c>
      <c r="F59" s="166" t="s">
        <v>50</v>
      </c>
      <c r="G59" s="166" t="s">
        <v>50</v>
      </c>
      <c r="H59" s="166" t="s">
        <v>51</v>
      </c>
      <c r="I59" s="166">
        <v>0.56000000000000005</v>
      </c>
      <c r="J59" s="166">
        <v>0.57999999999999996</v>
      </c>
      <c r="K59" s="183">
        <v>0.56999999999999995</v>
      </c>
      <c r="L59" s="72"/>
    </row>
    <row r="60" spans="1:12" ht="15" customHeight="1" x14ac:dyDescent="0.35">
      <c r="A60" s="68"/>
      <c r="B60" s="184" t="s">
        <v>178</v>
      </c>
      <c r="C60" s="185" t="s">
        <v>11</v>
      </c>
      <c r="D60" s="186" t="s">
        <v>25</v>
      </c>
      <c r="E60" s="186" t="s">
        <v>25</v>
      </c>
      <c r="F60" s="186" t="s">
        <v>25</v>
      </c>
      <c r="G60" s="186" t="s">
        <v>25</v>
      </c>
      <c r="H60" s="186" t="s">
        <v>25</v>
      </c>
      <c r="I60" s="186" t="s">
        <v>25</v>
      </c>
      <c r="J60" s="186" t="s">
        <v>25</v>
      </c>
      <c r="K60" s="187">
        <v>0.44</v>
      </c>
      <c r="L60" s="72"/>
    </row>
    <row r="61" spans="1:12" ht="15" customHeight="1" x14ac:dyDescent="0.35">
      <c r="A61" s="68"/>
      <c r="B61" s="188" t="s">
        <v>170</v>
      </c>
      <c r="C61" s="189" t="s">
        <v>11</v>
      </c>
      <c r="D61" s="190" t="s">
        <v>25</v>
      </c>
      <c r="E61" s="190" t="s">
        <v>25</v>
      </c>
      <c r="F61" s="190" t="s">
        <v>25</v>
      </c>
      <c r="G61" s="190" t="s">
        <v>25</v>
      </c>
      <c r="H61" s="190" t="s">
        <v>25</v>
      </c>
      <c r="I61" s="190" t="s">
        <v>25</v>
      </c>
      <c r="J61" s="190" t="s">
        <v>25</v>
      </c>
      <c r="K61" s="191">
        <v>0.55000000000000004</v>
      </c>
      <c r="L61" s="72"/>
    </row>
    <row r="62" spans="1:12" x14ac:dyDescent="0.35">
      <c r="A62" s="68"/>
      <c r="B62" s="70"/>
      <c r="C62" s="70"/>
      <c r="D62" s="70"/>
      <c r="E62" s="143"/>
      <c r="F62" s="143"/>
      <c r="G62" s="143"/>
      <c r="H62" s="143"/>
      <c r="I62" s="143"/>
      <c r="J62" s="143"/>
      <c r="K62" s="143"/>
      <c r="L62" s="72"/>
    </row>
    <row r="63" spans="1:12" ht="23.5" x14ac:dyDescent="0.35">
      <c r="A63" s="68"/>
      <c r="B63" s="246" t="s">
        <v>52</v>
      </c>
      <c r="C63" s="246"/>
      <c r="D63" s="246"/>
      <c r="E63" s="246"/>
      <c r="F63" s="246"/>
      <c r="G63" s="246"/>
      <c r="H63" s="246"/>
      <c r="I63" s="246"/>
      <c r="J63" s="246"/>
      <c r="K63" s="246"/>
      <c r="L63" s="72"/>
    </row>
    <row r="64" spans="1:12" x14ac:dyDescent="0.35">
      <c r="A64" s="68"/>
      <c r="B64" s="72"/>
      <c r="C64" s="72"/>
      <c r="D64" s="72"/>
      <c r="E64" s="72"/>
      <c r="F64" s="72"/>
      <c r="G64" s="72"/>
      <c r="H64" s="72"/>
      <c r="I64" s="72"/>
      <c r="J64" s="72"/>
      <c r="K64" s="72"/>
      <c r="L64" s="72"/>
    </row>
    <row r="65" spans="1:12" ht="18.5" x14ac:dyDescent="0.35">
      <c r="A65" s="68"/>
      <c r="B65" s="192" t="s">
        <v>91</v>
      </c>
      <c r="C65" s="193" t="s">
        <v>2</v>
      </c>
      <c r="D65" s="194" t="s">
        <v>3</v>
      </c>
      <c r="E65" s="194" t="s">
        <v>4</v>
      </c>
      <c r="F65" s="194" t="s">
        <v>5</v>
      </c>
      <c r="G65" s="194" t="s">
        <v>6</v>
      </c>
      <c r="H65" s="194" t="s">
        <v>7</v>
      </c>
      <c r="I65" s="194" t="s">
        <v>8</v>
      </c>
      <c r="J65" s="194" t="s">
        <v>9</v>
      </c>
      <c r="K65" s="194" t="s">
        <v>10</v>
      </c>
      <c r="L65" s="72"/>
    </row>
    <row r="66" spans="1:12" ht="15" customHeight="1" x14ac:dyDescent="0.35">
      <c r="A66" s="68"/>
      <c r="B66" s="195" t="s">
        <v>187</v>
      </c>
      <c r="C66" s="196" t="s">
        <v>53</v>
      </c>
      <c r="D66" s="197" t="s">
        <v>54</v>
      </c>
      <c r="E66" s="197" t="s">
        <v>54</v>
      </c>
      <c r="F66" s="197" t="s">
        <v>54</v>
      </c>
      <c r="G66" s="197" t="s">
        <v>54</v>
      </c>
      <c r="H66" s="197" t="s">
        <v>54</v>
      </c>
      <c r="I66" s="197" t="s">
        <v>54</v>
      </c>
      <c r="J66" s="197" t="s">
        <v>54</v>
      </c>
      <c r="K66" s="198">
        <v>1</v>
      </c>
      <c r="L66" s="72"/>
    </row>
    <row r="67" spans="1:12" ht="15" customHeight="1" x14ac:dyDescent="0.35">
      <c r="A67" s="68"/>
      <c r="B67" s="199" t="s">
        <v>182</v>
      </c>
      <c r="C67" s="200" t="s">
        <v>55</v>
      </c>
      <c r="D67" s="201">
        <v>5.7</v>
      </c>
      <c r="E67" s="201">
        <v>5.3</v>
      </c>
      <c r="F67" s="201">
        <v>3</v>
      </c>
      <c r="G67" s="201">
        <v>2.8</v>
      </c>
      <c r="H67" s="201">
        <v>2.4</v>
      </c>
      <c r="I67" s="201">
        <v>2.6</v>
      </c>
      <c r="J67" s="202">
        <v>2.9</v>
      </c>
      <c r="K67" s="203">
        <v>3.1</v>
      </c>
      <c r="L67" s="72"/>
    </row>
    <row r="68" spans="1:12" ht="15" customHeight="1" x14ac:dyDescent="0.35">
      <c r="A68" s="68"/>
      <c r="B68" s="199" t="s">
        <v>56</v>
      </c>
      <c r="C68" s="200" t="s">
        <v>11</v>
      </c>
      <c r="D68" s="204"/>
      <c r="E68" s="204">
        <f t="shared" ref="E68:K68" si="9">(E67-D67)/D67</f>
        <v>-7.0175438596491294E-2</v>
      </c>
      <c r="F68" s="204">
        <f t="shared" si="9"/>
        <v>-0.43396226415094336</v>
      </c>
      <c r="G68" s="204">
        <f t="shared" si="9"/>
        <v>-6.6666666666666721E-2</v>
      </c>
      <c r="H68" s="204">
        <f t="shared" si="9"/>
        <v>-0.14285714285714282</v>
      </c>
      <c r="I68" s="204">
        <f t="shared" si="9"/>
        <v>8.3333333333333412E-2</v>
      </c>
      <c r="J68" s="204">
        <f t="shared" si="9"/>
        <v>0.11538461538461531</v>
      </c>
      <c r="K68" s="205">
        <f t="shared" si="9"/>
        <v>6.8965517241379379E-2</v>
      </c>
      <c r="L68" s="72"/>
    </row>
    <row r="69" spans="1:12" ht="15" customHeight="1" x14ac:dyDescent="0.35">
      <c r="A69" s="68"/>
      <c r="B69" s="199" t="s">
        <v>196</v>
      </c>
      <c r="C69" s="200" t="s">
        <v>55</v>
      </c>
      <c r="D69" s="206">
        <v>9.8000000000000007</v>
      </c>
      <c r="E69" s="206">
        <v>9</v>
      </c>
      <c r="F69" s="206">
        <v>6</v>
      </c>
      <c r="G69" s="206">
        <v>5.0999999999999996</v>
      </c>
      <c r="H69" s="206">
        <v>4.74</v>
      </c>
      <c r="I69" s="206">
        <v>4.41</v>
      </c>
      <c r="J69" s="202">
        <v>4.25</v>
      </c>
      <c r="K69" s="203">
        <v>4.43</v>
      </c>
      <c r="L69" s="72"/>
    </row>
    <row r="70" spans="1:12" ht="15" customHeight="1" x14ac:dyDescent="0.35">
      <c r="A70" s="68"/>
      <c r="B70" s="199" t="s">
        <v>57</v>
      </c>
      <c r="C70" s="207" t="s">
        <v>11</v>
      </c>
      <c r="D70" s="204"/>
      <c r="E70" s="204">
        <v>-0.08</v>
      </c>
      <c r="F70" s="204">
        <f t="shared" ref="F70:K70" si="10">(F69-E69)/E69</f>
        <v>-0.33333333333333331</v>
      </c>
      <c r="G70" s="204">
        <f t="shared" si="10"/>
        <v>-0.15000000000000005</v>
      </c>
      <c r="H70" s="204">
        <f t="shared" si="10"/>
        <v>-7.0588235294117535E-2</v>
      </c>
      <c r="I70" s="204">
        <f t="shared" si="10"/>
        <v>-6.9620253164556972E-2</v>
      </c>
      <c r="J70" s="204">
        <f t="shared" si="10"/>
        <v>-3.6281179138322024E-2</v>
      </c>
      <c r="K70" s="205">
        <f t="shared" si="10"/>
        <v>4.2352941176470524E-2</v>
      </c>
      <c r="L70" s="72"/>
    </row>
    <row r="71" spans="1:12" x14ac:dyDescent="0.35">
      <c r="A71" s="68"/>
      <c r="B71" s="208"/>
      <c r="C71" s="83"/>
      <c r="D71" s="72"/>
      <c r="E71" s="72"/>
      <c r="F71" s="143"/>
      <c r="G71" s="143"/>
      <c r="H71" s="143"/>
      <c r="I71" s="143"/>
      <c r="J71" s="143"/>
      <c r="K71" s="143"/>
      <c r="L71" s="72"/>
    </row>
    <row r="72" spans="1:12" ht="18.5" x14ac:dyDescent="0.35">
      <c r="A72" s="68"/>
      <c r="B72" s="192" t="s">
        <v>134</v>
      </c>
      <c r="C72" s="193" t="s">
        <v>2</v>
      </c>
      <c r="D72" s="194" t="s">
        <v>3</v>
      </c>
      <c r="E72" s="194" t="s">
        <v>4</v>
      </c>
      <c r="F72" s="194" t="s">
        <v>5</v>
      </c>
      <c r="G72" s="194" t="s">
        <v>6</v>
      </c>
      <c r="H72" s="194" t="s">
        <v>7</v>
      </c>
      <c r="I72" s="194" t="s">
        <v>8</v>
      </c>
      <c r="J72" s="194" t="s">
        <v>9</v>
      </c>
      <c r="K72" s="194" t="s">
        <v>10</v>
      </c>
      <c r="L72" s="72"/>
    </row>
    <row r="73" spans="1:12" ht="15" customHeight="1" x14ac:dyDescent="0.35">
      <c r="A73" s="68"/>
      <c r="B73" s="209" t="s">
        <v>193</v>
      </c>
      <c r="C73" s="196" t="s">
        <v>11</v>
      </c>
      <c r="D73" s="210" t="s">
        <v>25</v>
      </c>
      <c r="E73" s="210" t="s">
        <v>25</v>
      </c>
      <c r="F73" s="210" t="s">
        <v>25</v>
      </c>
      <c r="G73" s="210" t="s">
        <v>25</v>
      </c>
      <c r="H73" s="210" t="s">
        <v>25</v>
      </c>
      <c r="I73" s="210" t="s">
        <v>25</v>
      </c>
      <c r="J73" s="211">
        <v>0.67</v>
      </c>
      <c r="K73" s="212">
        <v>0.66700000000000004</v>
      </c>
      <c r="L73" s="72"/>
    </row>
    <row r="74" spans="1:12" ht="15" customHeight="1" x14ac:dyDescent="0.35">
      <c r="A74" s="68"/>
      <c r="B74" s="199" t="s">
        <v>58</v>
      </c>
      <c r="C74" s="200" t="s">
        <v>11</v>
      </c>
      <c r="D74" s="204">
        <v>0.19700000000000001</v>
      </c>
      <c r="E74" s="204">
        <v>0.17299999999999999</v>
      </c>
      <c r="F74" s="204">
        <v>0.20799999999999999</v>
      </c>
      <c r="G74" s="204">
        <v>0.25109999999999999</v>
      </c>
      <c r="H74" s="204">
        <v>0.19</v>
      </c>
      <c r="I74" s="204">
        <v>0.183</v>
      </c>
      <c r="J74" s="204">
        <v>0.18099999999999999</v>
      </c>
      <c r="K74" s="204">
        <v>0.188</v>
      </c>
      <c r="L74" s="72"/>
    </row>
    <row r="75" spans="1:12" ht="15" customHeight="1" x14ac:dyDescent="0.35">
      <c r="A75" s="68"/>
      <c r="B75" s="199" t="s">
        <v>59</v>
      </c>
      <c r="C75" s="200" t="s">
        <v>11</v>
      </c>
      <c r="D75" s="204"/>
      <c r="E75" s="204">
        <v>-2.4000000000000021E-2</v>
      </c>
      <c r="F75" s="204">
        <v>3.5000000000000003E-2</v>
      </c>
      <c r="G75" s="204">
        <v>4.3099999999999999E-2</v>
      </c>
      <c r="H75" s="204">
        <v>-6.1099999999999988E-2</v>
      </c>
      <c r="I75" s="204">
        <v>-7.0000000000000062E-3</v>
      </c>
      <c r="J75" s="204">
        <v>-2E-3</v>
      </c>
      <c r="K75" s="204">
        <v>8.0000000000000002E-3</v>
      </c>
      <c r="L75" s="72"/>
    </row>
    <row r="76" spans="1:12" x14ac:dyDescent="0.35">
      <c r="A76" s="68"/>
      <c r="B76" s="208"/>
      <c r="C76" s="213"/>
      <c r="D76" s="72"/>
      <c r="E76" s="213"/>
      <c r="F76" s="213"/>
      <c r="G76" s="213"/>
      <c r="H76" s="213"/>
      <c r="I76" s="213"/>
      <c r="J76" s="213"/>
      <c r="K76" s="213"/>
      <c r="L76" s="72"/>
    </row>
    <row r="77" spans="1:12" ht="18.5" x14ac:dyDescent="0.35">
      <c r="A77" s="68"/>
      <c r="B77" s="192" t="s">
        <v>135</v>
      </c>
      <c r="C77" s="193" t="s">
        <v>2</v>
      </c>
      <c r="D77" s="194" t="s">
        <v>3</v>
      </c>
      <c r="E77" s="194" t="s">
        <v>4</v>
      </c>
      <c r="F77" s="194" t="s">
        <v>5</v>
      </c>
      <c r="G77" s="194" t="s">
        <v>6</v>
      </c>
      <c r="H77" s="194" t="s">
        <v>7</v>
      </c>
      <c r="I77" s="194" t="s">
        <v>8</v>
      </c>
      <c r="J77" s="194" t="s">
        <v>9</v>
      </c>
      <c r="K77" s="194" t="s">
        <v>10</v>
      </c>
      <c r="L77" s="72"/>
    </row>
    <row r="78" spans="1:12" ht="15" customHeight="1" x14ac:dyDescent="0.35">
      <c r="A78" s="68"/>
      <c r="B78" s="214" t="s">
        <v>194</v>
      </c>
      <c r="C78" s="196" t="s">
        <v>11</v>
      </c>
      <c r="D78" s="210" t="s">
        <v>25</v>
      </c>
      <c r="E78" s="198">
        <v>0.2</v>
      </c>
      <c r="F78" s="198">
        <v>0.21</v>
      </c>
      <c r="G78" s="198">
        <v>0.28000000000000003</v>
      </c>
      <c r="H78" s="198">
        <v>0.34</v>
      </c>
      <c r="I78" s="198">
        <v>0.31</v>
      </c>
      <c r="J78" s="198">
        <v>0.33</v>
      </c>
      <c r="K78" s="198">
        <v>0.32</v>
      </c>
      <c r="L78" s="72"/>
    </row>
    <row r="79" spans="1:12" ht="15" customHeight="1" x14ac:dyDescent="0.35">
      <c r="A79" s="68"/>
      <c r="B79" s="199" t="s">
        <v>60</v>
      </c>
      <c r="C79" s="200" t="s">
        <v>11</v>
      </c>
      <c r="D79" s="215">
        <v>0.17</v>
      </c>
      <c r="E79" s="215">
        <v>0.1</v>
      </c>
      <c r="F79" s="215">
        <v>0.1</v>
      </c>
      <c r="G79" s="215">
        <v>0.1</v>
      </c>
      <c r="H79" s="215">
        <v>0.14000000000000001</v>
      </c>
      <c r="I79" s="215">
        <v>0.14000000000000001</v>
      </c>
      <c r="J79" s="215">
        <v>0.25</v>
      </c>
      <c r="K79" s="215">
        <v>0.4</v>
      </c>
      <c r="L79" s="72"/>
    </row>
    <row r="80" spans="1:12" ht="15" customHeight="1" x14ac:dyDescent="0.35">
      <c r="A80" s="68"/>
      <c r="B80" s="216" t="s">
        <v>116</v>
      </c>
      <c r="C80" s="200" t="s">
        <v>11</v>
      </c>
      <c r="D80" s="215">
        <v>0.37</v>
      </c>
      <c r="E80" s="215">
        <v>0.37</v>
      </c>
      <c r="F80" s="215">
        <v>0.42</v>
      </c>
      <c r="G80" s="215">
        <v>0.44</v>
      </c>
      <c r="H80" s="215">
        <v>0.4</v>
      </c>
      <c r="I80" s="215">
        <v>0.43</v>
      </c>
      <c r="J80" s="215">
        <v>0.43</v>
      </c>
      <c r="K80" s="215">
        <v>0.38</v>
      </c>
      <c r="L80" s="72"/>
    </row>
    <row r="81" spans="1:12" x14ac:dyDescent="0.35">
      <c r="A81" s="68"/>
      <c r="B81" s="255" t="s">
        <v>201</v>
      </c>
      <c r="C81" s="200" t="s">
        <v>11</v>
      </c>
      <c r="D81" s="217" t="s">
        <v>25</v>
      </c>
      <c r="E81" s="217" t="s">
        <v>25</v>
      </c>
      <c r="F81" s="217" t="s">
        <v>25</v>
      </c>
      <c r="G81" s="204">
        <v>0.1198</v>
      </c>
      <c r="H81" s="204">
        <v>0.109</v>
      </c>
      <c r="I81" s="204">
        <v>9.6000000000000002E-2</v>
      </c>
      <c r="J81" s="204">
        <v>0.10100000000000001</v>
      </c>
      <c r="K81" s="204">
        <v>9.1999999999999998E-2</v>
      </c>
      <c r="L81" s="72"/>
    </row>
    <row r="82" spans="1:12" x14ac:dyDescent="0.35">
      <c r="A82" s="68"/>
      <c r="B82" s="72"/>
      <c r="C82" s="72"/>
      <c r="D82" s="218"/>
      <c r="E82" s="160"/>
      <c r="F82" s="160"/>
      <c r="G82" s="160"/>
      <c r="H82" s="160"/>
      <c r="I82" s="160"/>
      <c r="J82" s="160"/>
      <c r="K82" s="160"/>
      <c r="L82" s="72"/>
    </row>
    <row r="83" spans="1:12" ht="15" customHeight="1" x14ac:dyDescent="0.35">
      <c r="A83" s="68"/>
      <c r="B83" s="219" t="s">
        <v>195</v>
      </c>
      <c r="C83" s="220" t="s">
        <v>2</v>
      </c>
      <c r="D83" s="221" t="s">
        <v>3</v>
      </c>
      <c r="E83" s="221" t="s">
        <v>4</v>
      </c>
      <c r="F83" s="221" t="s">
        <v>5</v>
      </c>
      <c r="G83" s="221" t="s">
        <v>6</v>
      </c>
      <c r="H83" s="221" t="s">
        <v>7</v>
      </c>
      <c r="I83" s="221" t="s">
        <v>8</v>
      </c>
      <c r="J83" s="221" t="s">
        <v>9</v>
      </c>
      <c r="K83" s="221" t="s">
        <v>10</v>
      </c>
      <c r="L83" s="72"/>
    </row>
    <row r="84" spans="1:12" ht="15" customHeight="1" x14ac:dyDescent="0.35">
      <c r="A84" s="68"/>
      <c r="B84" s="102" t="s">
        <v>61</v>
      </c>
      <c r="C84" s="146" t="s">
        <v>62</v>
      </c>
      <c r="D84" s="222">
        <v>43282</v>
      </c>
      <c r="E84" s="222">
        <v>43646</v>
      </c>
      <c r="F84" s="223">
        <v>44010</v>
      </c>
      <c r="G84" s="223">
        <v>44374</v>
      </c>
      <c r="H84" s="222">
        <v>44738</v>
      </c>
      <c r="I84" s="222">
        <v>45102</v>
      </c>
      <c r="J84" s="222">
        <v>45473</v>
      </c>
      <c r="K84" s="224">
        <v>45837</v>
      </c>
      <c r="L84" s="72"/>
    </row>
    <row r="85" spans="1:12" ht="15" customHeight="1" x14ac:dyDescent="0.35">
      <c r="A85" s="68"/>
      <c r="B85" s="225" t="s">
        <v>63</v>
      </c>
      <c r="C85" s="226" t="s">
        <v>62</v>
      </c>
      <c r="D85" s="227">
        <v>43645</v>
      </c>
      <c r="E85" s="228">
        <v>44009</v>
      </c>
      <c r="F85" s="228">
        <v>44373</v>
      </c>
      <c r="G85" s="228">
        <v>44737</v>
      </c>
      <c r="H85" s="229">
        <v>45101</v>
      </c>
      <c r="I85" s="229">
        <v>45472</v>
      </c>
      <c r="J85" s="229">
        <v>45836</v>
      </c>
      <c r="K85" s="229">
        <v>46200</v>
      </c>
      <c r="L85" s="72"/>
    </row>
    <row r="86" spans="1:12" x14ac:dyDescent="0.35">
      <c r="A86" s="68"/>
      <c r="B86" s="230"/>
      <c r="C86" s="230"/>
      <c r="D86" s="230"/>
      <c r="E86" s="230"/>
      <c r="F86" s="230"/>
      <c r="G86" s="230"/>
      <c r="H86" s="230"/>
      <c r="I86" s="230"/>
      <c r="J86" s="230"/>
      <c r="K86" s="230"/>
      <c r="L86" s="72"/>
    </row>
    <row r="87" spans="1:12" ht="18.5" x14ac:dyDescent="0.35">
      <c r="A87" s="68"/>
      <c r="B87" s="231" t="s">
        <v>64</v>
      </c>
      <c r="C87" s="230"/>
      <c r="D87" s="230"/>
      <c r="E87" s="230"/>
      <c r="F87" s="230"/>
      <c r="G87" s="230"/>
      <c r="H87" s="230"/>
      <c r="I87" s="230"/>
      <c r="J87" s="230"/>
      <c r="K87" s="230"/>
      <c r="L87" s="72"/>
    </row>
    <row r="88" spans="1:12" ht="15" customHeight="1" x14ac:dyDescent="0.35">
      <c r="A88" s="68"/>
      <c r="B88" s="232" t="s">
        <v>131</v>
      </c>
      <c r="C88" s="232"/>
      <c r="D88" s="232"/>
      <c r="E88" s="232"/>
      <c r="F88" s="232"/>
      <c r="G88" s="232"/>
      <c r="H88" s="232"/>
      <c r="I88" s="232"/>
      <c r="J88" s="230"/>
      <c r="K88" s="230"/>
      <c r="L88" s="72"/>
    </row>
    <row r="89" spans="1:12" ht="15" customHeight="1" x14ac:dyDescent="0.35">
      <c r="A89" s="68"/>
      <c r="B89" s="243" t="s">
        <v>186</v>
      </c>
      <c r="C89" s="243"/>
      <c r="D89" s="243"/>
      <c r="E89" s="243"/>
      <c r="F89" s="243"/>
      <c r="G89" s="243"/>
      <c r="H89" s="243"/>
      <c r="I89" s="243"/>
      <c r="J89" s="243"/>
      <c r="K89" s="233"/>
      <c r="L89" s="72"/>
    </row>
    <row r="90" spans="1:12" ht="15" customHeight="1" x14ac:dyDescent="0.35">
      <c r="A90" s="68"/>
      <c r="B90" s="243" t="s">
        <v>118</v>
      </c>
      <c r="C90" s="243"/>
      <c r="D90" s="243"/>
      <c r="E90" s="243"/>
      <c r="F90" s="243"/>
      <c r="G90" s="243"/>
      <c r="H90" s="243"/>
      <c r="I90" s="243"/>
      <c r="J90" s="243"/>
      <c r="K90" s="72"/>
      <c r="L90" s="72"/>
    </row>
    <row r="91" spans="1:12" ht="15" customHeight="1" x14ac:dyDescent="0.35">
      <c r="A91" s="68"/>
      <c r="B91" s="243" t="s">
        <v>65</v>
      </c>
      <c r="C91" s="243"/>
      <c r="D91" s="243"/>
      <c r="E91" s="243"/>
      <c r="F91" s="243"/>
      <c r="G91" s="243"/>
      <c r="H91" s="243"/>
      <c r="I91" s="243"/>
      <c r="J91" s="243"/>
      <c r="K91" s="72"/>
      <c r="L91" s="72"/>
    </row>
    <row r="92" spans="1:12" ht="15" customHeight="1" x14ac:dyDescent="0.35">
      <c r="A92" s="68"/>
      <c r="B92" s="243" t="s">
        <v>117</v>
      </c>
      <c r="C92" s="243"/>
      <c r="D92" s="243"/>
      <c r="E92" s="243"/>
      <c r="F92" s="243"/>
      <c r="G92" s="243"/>
      <c r="H92" s="243"/>
      <c r="I92" s="243"/>
      <c r="J92" s="243"/>
      <c r="K92" s="72"/>
      <c r="L92" s="72"/>
    </row>
    <row r="93" spans="1:12" ht="30" customHeight="1" x14ac:dyDescent="0.35">
      <c r="A93" s="68"/>
      <c r="B93" s="247" t="s">
        <v>133</v>
      </c>
      <c r="C93" s="247"/>
      <c r="D93" s="247"/>
      <c r="E93" s="247"/>
      <c r="F93" s="247"/>
      <c r="G93" s="247"/>
      <c r="H93" s="247"/>
      <c r="I93" s="247"/>
      <c r="J93" s="247"/>
      <c r="K93" s="230"/>
      <c r="L93" s="72"/>
    </row>
    <row r="94" spans="1:12" ht="30" customHeight="1" x14ac:dyDescent="0.35">
      <c r="A94" s="68"/>
      <c r="B94" s="247" t="s">
        <v>119</v>
      </c>
      <c r="C94" s="247"/>
      <c r="D94" s="247"/>
      <c r="E94" s="247"/>
      <c r="F94" s="247"/>
      <c r="G94" s="247"/>
      <c r="H94" s="247"/>
      <c r="I94" s="247"/>
      <c r="J94" s="247"/>
      <c r="K94" s="233"/>
      <c r="L94" s="72"/>
    </row>
    <row r="95" spans="1:12" ht="18.5" x14ac:dyDescent="0.35">
      <c r="A95" s="68"/>
      <c r="B95" s="231" t="s">
        <v>66</v>
      </c>
      <c r="C95" s="72"/>
      <c r="D95" s="72"/>
      <c r="E95" s="72"/>
      <c r="F95" s="72"/>
      <c r="G95" s="72"/>
      <c r="H95" s="72"/>
      <c r="I95" s="72"/>
      <c r="J95" s="72"/>
      <c r="K95" s="72"/>
      <c r="L95" s="72"/>
    </row>
    <row r="96" spans="1:12" ht="30" customHeight="1" x14ac:dyDescent="0.35">
      <c r="A96" s="68"/>
      <c r="B96" s="243" t="s">
        <v>157</v>
      </c>
      <c r="C96" s="243"/>
      <c r="D96" s="243"/>
      <c r="E96" s="243"/>
      <c r="F96" s="243"/>
      <c r="G96" s="243"/>
      <c r="H96" s="243"/>
      <c r="I96" s="243"/>
      <c r="J96" s="243"/>
      <c r="K96" s="72"/>
      <c r="L96" s="72"/>
    </row>
    <row r="97" spans="1:12" ht="28" customHeight="1" x14ac:dyDescent="0.35">
      <c r="A97" s="68"/>
      <c r="B97" s="240" t="s">
        <v>180</v>
      </c>
      <c r="C97" s="240"/>
      <c r="D97" s="240"/>
      <c r="E97" s="240"/>
      <c r="F97" s="240"/>
      <c r="G97" s="240"/>
      <c r="H97" s="240"/>
      <c r="I97" s="240"/>
      <c r="J97" s="240"/>
      <c r="K97" s="72"/>
      <c r="L97" s="72"/>
    </row>
    <row r="98" spans="1:12" ht="15" customHeight="1" x14ac:dyDescent="0.35">
      <c r="A98" s="68"/>
      <c r="B98" s="234" t="s">
        <v>181</v>
      </c>
      <c r="C98" s="232"/>
      <c r="D98" s="232"/>
      <c r="E98" s="232"/>
      <c r="F98" s="232"/>
      <c r="G98" s="232"/>
      <c r="H98" s="232"/>
      <c r="I98" s="232"/>
      <c r="J98" s="232"/>
      <c r="K98" s="72"/>
      <c r="L98" s="72"/>
    </row>
    <row r="99" spans="1:12" ht="15.5" customHeight="1" x14ac:dyDescent="0.35">
      <c r="A99" s="68"/>
      <c r="B99" s="243" t="s">
        <v>179</v>
      </c>
      <c r="C99" s="243"/>
      <c r="D99" s="243"/>
      <c r="E99" s="243"/>
      <c r="F99" s="243"/>
      <c r="G99" s="243"/>
      <c r="H99" s="243"/>
      <c r="I99" s="243"/>
      <c r="J99" s="243"/>
      <c r="K99" s="72"/>
      <c r="L99" s="72"/>
    </row>
    <row r="100" spans="1:12" ht="40" customHeight="1" x14ac:dyDescent="0.35">
      <c r="A100" s="68"/>
      <c r="B100" s="242" t="s">
        <v>184</v>
      </c>
      <c r="C100" s="242"/>
      <c r="D100" s="242"/>
      <c r="E100" s="242"/>
      <c r="F100" s="242"/>
      <c r="G100" s="242"/>
      <c r="H100" s="242"/>
      <c r="I100" s="242"/>
      <c r="J100" s="242"/>
      <c r="K100" s="72"/>
      <c r="L100" s="72"/>
    </row>
    <row r="101" spans="1:12" ht="29.25" customHeight="1" x14ac:dyDescent="0.35">
      <c r="A101" s="68"/>
      <c r="B101" s="243" t="s">
        <v>185</v>
      </c>
      <c r="C101" s="243"/>
      <c r="D101" s="243"/>
      <c r="E101" s="243"/>
      <c r="F101" s="243"/>
      <c r="G101" s="243"/>
      <c r="H101" s="243"/>
      <c r="I101" s="243"/>
      <c r="J101" s="243"/>
      <c r="K101" s="72"/>
      <c r="L101" s="72"/>
    </row>
    <row r="102" spans="1:12" x14ac:dyDescent="0.35">
      <c r="A102" s="68"/>
      <c r="B102" s="242" t="s">
        <v>160</v>
      </c>
      <c r="C102" s="242"/>
      <c r="D102" s="242"/>
      <c r="E102" s="242"/>
      <c r="F102" s="242"/>
      <c r="G102" s="242"/>
      <c r="H102" s="242"/>
      <c r="I102" s="242"/>
      <c r="J102" s="242"/>
      <c r="K102" s="72"/>
      <c r="L102" s="72"/>
    </row>
    <row r="103" spans="1:12" ht="30" customHeight="1" x14ac:dyDescent="0.35">
      <c r="A103" s="68"/>
      <c r="B103" s="242" t="s">
        <v>161</v>
      </c>
      <c r="C103" s="242"/>
      <c r="D103" s="242"/>
      <c r="E103" s="242"/>
      <c r="F103" s="242"/>
      <c r="G103" s="242"/>
      <c r="H103" s="242"/>
      <c r="I103" s="242"/>
      <c r="J103" s="242"/>
      <c r="K103" s="72"/>
      <c r="L103" s="72"/>
    </row>
    <row r="104" spans="1:12" ht="30" customHeight="1" x14ac:dyDescent="0.35">
      <c r="A104" s="68"/>
      <c r="B104" s="242" t="s">
        <v>162</v>
      </c>
      <c r="C104" s="242"/>
      <c r="D104" s="242"/>
      <c r="E104" s="242"/>
      <c r="F104" s="242"/>
      <c r="G104" s="242"/>
      <c r="H104" s="242"/>
      <c r="I104" s="242"/>
      <c r="J104" s="242"/>
      <c r="K104" s="72"/>
      <c r="L104" s="72"/>
    </row>
    <row r="105" spans="1:12" x14ac:dyDescent="0.35">
      <c r="A105" s="68"/>
      <c r="B105" s="242" t="s">
        <v>202</v>
      </c>
      <c r="C105" s="242"/>
      <c r="D105" s="242"/>
      <c r="E105" s="242"/>
      <c r="F105" s="242"/>
      <c r="G105" s="242"/>
      <c r="H105" s="242"/>
      <c r="I105" s="242"/>
      <c r="J105" s="242"/>
      <c r="K105" s="72"/>
      <c r="L105" s="72"/>
    </row>
    <row r="106" spans="1:12" ht="30" customHeight="1" x14ac:dyDescent="0.35">
      <c r="A106" s="68"/>
      <c r="B106" s="242" t="s">
        <v>203</v>
      </c>
      <c r="C106" s="242"/>
      <c r="D106" s="242"/>
      <c r="E106" s="242"/>
      <c r="F106" s="242"/>
      <c r="G106" s="242"/>
      <c r="H106" s="242"/>
      <c r="I106" s="242"/>
      <c r="J106" s="242"/>
      <c r="K106" s="72"/>
      <c r="L106" s="72"/>
    </row>
    <row r="107" spans="1:12" ht="15" customHeight="1" x14ac:dyDescent="0.35">
      <c r="A107" s="68"/>
      <c r="B107" s="242" t="s">
        <v>163</v>
      </c>
      <c r="C107" s="242"/>
      <c r="D107" s="242"/>
      <c r="E107" s="242"/>
      <c r="F107" s="242"/>
      <c r="G107" s="242"/>
      <c r="H107" s="242"/>
      <c r="I107" s="242"/>
      <c r="J107" s="242"/>
      <c r="K107" s="72"/>
      <c r="L107" s="72"/>
    </row>
    <row r="108" spans="1:12" ht="27.75" customHeight="1" x14ac:dyDescent="0.35">
      <c r="A108" s="68"/>
      <c r="B108" s="242" t="s">
        <v>188</v>
      </c>
      <c r="C108" s="242"/>
      <c r="D108" s="242"/>
      <c r="E108" s="242"/>
      <c r="F108" s="242"/>
      <c r="G108" s="242"/>
      <c r="H108" s="242"/>
      <c r="I108" s="242"/>
      <c r="J108" s="242"/>
      <c r="K108" s="72"/>
      <c r="L108" s="72"/>
    </row>
    <row r="109" spans="1:12" ht="15" customHeight="1" x14ac:dyDescent="0.35">
      <c r="A109" s="68"/>
      <c r="B109" s="242" t="s">
        <v>189</v>
      </c>
      <c r="C109" s="242"/>
      <c r="D109" s="242"/>
      <c r="E109" s="242"/>
      <c r="F109" s="242"/>
      <c r="G109" s="242"/>
      <c r="H109" s="242"/>
      <c r="I109" s="242"/>
      <c r="J109" s="242"/>
      <c r="K109" s="72"/>
      <c r="L109" s="72"/>
    </row>
    <row r="110" spans="1:12" ht="15" customHeight="1" x14ac:dyDescent="0.35">
      <c r="A110" s="68"/>
      <c r="B110" s="234" t="s">
        <v>190</v>
      </c>
      <c r="C110" s="232"/>
      <c r="D110" s="232"/>
      <c r="E110" s="232"/>
      <c r="F110" s="232"/>
      <c r="G110" s="232"/>
      <c r="H110" s="232"/>
      <c r="I110" s="232"/>
      <c r="J110" s="232"/>
      <c r="K110" s="72"/>
      <c r="L110" s="72"/>
    </row>
    <row r="111" spans="1:12" ht="15" customHeight="1" x14ac:dyDescent="0.35">
      <c r="A111" s="68"/>
      <c r="B111" s="234" t="s">
        <v>191</v>
      </c>
      <c r="C111" s="234"/>
      <c r="D111" s="234"/>
      <c r="E111" s="234"/>
      <c r="F111" s="234"/>
      <c r="G111" s="234"/>
      <c r="H111" s="234"/>
      <c r="I111" s="234"/>
      <c r="J111" s="234"/>
      <c r="K111" s="72"/>
      <c r="L111" s="72"/>
    </row>
    <row r="112" spans="1:12" ht="32.5" customHeight="1" x14ac:dyDescent="0.35">
      <c r="A112" s="68"/>
      <c r="B112" s="240" t="s">
        <v>192</v>
      </c>
      <c r="C112" s="241"/>
      <c r="D112" s="241"/>
      <c r="E112" s="241"/>
      <c r="F112" s="241"/>
      <c r="G112" s="241"/>
      <c r="H112" s="241"/>
      <c r="I112" s="241"/>
      <c r="J112" s="235"/>
      <c r="K112" s="68"/>
      <c r="L112" s="68"/>
    </row>
    <row r="113" spans="2:2" hidden="1" x14ac:dyDescent="0.35">
      <c r="B113" s="238"/>
    </row>
    <row r="114" spans="2:2" ht="36.75" hidden="1" customHeight="1" x14ac:dyDescent="0.35">
      <c r="B114" s="238"/>
    </row>
    <row r="115" spans="2:2" hidden="1" x14ac:dyDescent="0.35">
      <c r="B115" s="238"/>
    </row>
    <row r="116" spans="2:2" hidden="1" x14ac:dyDescent="0.35">
      <c r="B116" s="238"/>
    </row>
    <row r="117" spans="2:2" hidden="1" x14ac:dyDescent="0.35">
      <c r="B117" s="238"/>
    </row>
  </sheetData>
  <sheetProtection algorithmName="SHA-512" hashValue="xot+IPQ2K0+u2xqpbwSdBbkQsrr5+gvJCuZJCDfU4VoJJWYtHpcxE6GgtC/62ykzJmXrj0h2jqU+tZ78PkU8gA==" saltValue="rMA/Qw96at2gw9V510hfgw==" spinCount="100000" sheet="1" objects="1" scenarios="1" selectLockedCells="1" selectUnlockedCells="1"/>
  <mergeCells count="23">
    <mergeCell ref="B96:J96"/>
    <mergeCell ref="B99:J99"/>
    <mergeCell ref="B101:J101"/>
    <mergeCell ref="B92:J92"/>
    <mergeCell ref="B91:J91"/>
    <mergeCell ref="B100:J100"/>
    <mergeCell ref="B97:J97"/>
    <mergeCell ref="B94:J94"/>
    <mergeCell ref="B93:J93"/>
    <mergeCell ref="B90:J90"/>
    <mergeCell ref="B89:J89"/>
    <mergeCell ref="B8:K8"/>
    <mergeCell ref="B18:K18"/>
    <mergeCell ref="B63:K63"/>
    <mergeCell ref="B112:I112"/>
    <mergeCell ref="B102:J102"/>
    <mergeCell ref="B103:J103"/>
    <mergeCell ref="B106:J106"/>
    <mergeCell ref="B104:J104"/>
    <mergeCell ref="B107:J107"/>
    <mergeCell ref="B105:J105"/>
    <mergeCell ref="B109:J109"/>
    <mergeCell ref="B108:J108"/>
  </mergeCells>
  <phoneticPr fontId="32" type="noConversion"/>
  <pageMargins left="0.7" right="0.7" top="0.75" bottom="0.75" header="0.3" footer="0.3"/>
  <pageSetup orientation="portrait" r:id="rId1"/>
  <ignoredErrors>
    <ignoredError sqref="D27:E27 F27:K27 D28 D30:K30 D33:K33 E31:K31 E34:K34 J32:K32 D44:K44 D45:K45 D46:K47 E52:K55 E68:K70"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5EFC8-2A71-4AE3-852C-1A19FC3FC0D6}">
  <sheetPr>
    <tabColor rgb="FFE3D5BB"/>
  </sheetPr>
  <dimension ref="A1:W68"/>
  <sheetViews>
    <sheetView showRowColHeaders="0" zoomScaleNormal="100" workbookViewId="0">
      <selection activeCell="C17" sqref="A1:XFD1048576"/>
    </sheetView>
  </sheetViews>
  <sheetFormatPr defaultColWidth="0" defaultRowHeight="14.5" zeroHeight="1" x14ac:dyDescent="0.35"/>
  <cols>
    <col min="1" max="23" width="9.1796875" customWidth="1"/>
    <col min="24" max="16384" width="8.7265625" hidden="1"/>
  </cols>
  <sheetData>
    <row r="1" spans="1:23" x14ac:dyDescent="0.35">
      <c r="A1" s="1"/>
      <c r="B1" s="1"/>
      <c r="C1" s="1"/>
      <c r="D1" s="1"/>
      <c r="E1" s="1"/>
      <c r="F1" s="1"/>
      <c r="G1" s="1"/>
      <c r="H1" s="1"/>
      <c r="I1" s="1"/>
      <c r="J1" s="1"/>
      <c r="K1" s="1"/>
      <c r="L1" s="1"/>
      <c r="M1" s="1"/>
      <c r="N1" s="1"/>
      <c r="O1" s="1"/>
      <c r="P1" s="1"/>
      <c r="Q1" s="1"/>
      <c r="R1" s="1"/>
      <c r="S1" s="1"/>
      <c r="T1" s="1"/>
      <c r="U1" s="1"/>
      <c r="V1" s="1"/>
      <c r="W1" s="1"/>
    </row>
    <row r="2" spans="1:23" x14ac:dyDescent="0.35">
      <c r="A2" s="1"/>
      <c r="B2" s="1"/>
      <c r="C2" s="1"/>
      <c r="D2" s="1"/>
      <c r="E2" s="1"/>
      <c r="F2" s="1"/>
      <c r="G2" s="1"/>
      <c r="H2" s="1"/>
      <c r="I2" s="1"/>
      <c r="J2" s="1"/>
      <c r="K2" s="1"/>
      <c r="L2" s="1"/>
      <c r="M2" s="1"/>
      <c r="N2" s="1"/>
      <c r="O2" s="1"/>
      <c r="P2" s="1"/>
      <c r="Q2" s="1"/>
      <c r="R2" s="1"/>
      <c r="S2" s="1"/>
      <c r="T2" s="1"/>
      <c r="U2" s="1"/>
      <c r="V2" s="1"/>
      <c r="W2" s="1"/>
    </row>
    <row r="3" spans="1:23" x14ac:dyDescent="0.35">
      <c r="A3" s="1"/>
      <c r="B3" s="1"/>
      <c r="C3" s="1"/>
      <c r="D3" s="1"/>
      <c r="E3" s="1"/>
      <c r="F3" s="1"/>
      <c r="G3" s="1"/>
      <c r="H3" s="1"/>
      <c r="I3" s="1"/>
      <c r="J3" s="1"/>
      <c r="K3" s="1"/>
      <c r="L3" s="1"/>
      <c r="M3" s="1"/>
      <c r="N3" s="1"/>
      <c r="O3" s="1"/>
      <c r="P3" s="1"/>
      <c r="Q3" s="1"/>
      <c r="R3" s="1"/>
      <c r="S3" s="1"/>
      <c r="T3" s="1"/>
      <c r="U3" s="1"/>
      <c r="V3" s="1"/>
      <c r="W3" s="1"/>
    </row>
    <row r="4" spans="1:23" x14ac:dyDescent="0.35">
      <c r="A4" s="1"/>
      <c r="B4" s="1"/>
      <c r="C4" s="1"/>
      <c r="D4" s="1"/>
      <c r="E4" s="1"/>
      <c r="F4" s="1"/>
      <c r="G4" s="1"/>
      <c r="H4" s="1"/>
      <c r="I4" s="1"/>
      <c r="J4" s="1"/>
      <c r="K4" s="1"/>
      <c r="L4" s="1"/>
      <c r="M4" s="1"/>
      <c r="N4" s="1"/>
      <c r="O4" s="1"/>
      <c r="P4" s="1"/>
      <c r="Q4" s="1"/>
      <c r="R4" s="1"/>
      <c r="S4" s="1"/>
      <c r="T4" s="1"/>
      <c r="U4" s="1"/>
      <c r="V4" s="1"/>
      <c r="W4" s="1"/>
    </row>
    <row r="5" spans="1:23" x14ac:dyDescent="0.35">
      <c r="A5" s="1"/>
      <c r="B5" s="1"/>
      <c r="C5" s="1"/>
      <c r="D5" s="1"/>
      <c r="E5" s="1"/>
      <c r="F5" s="1"/>
      <c r="G5" s="1"/>
      <c r="H5" s="1"/>
      <c r="I5" s="1"/>
      <c r="J5" s="1"/>
      <c r="K5" s="1"/>
      <c r="L5" s="1"/>
      <c r="M5" s="1"/>
      <c r="N5" s="1"/>
      <c r="O5" s="1"/>
      <c r="P5" s="1"/>
      <c r="Q5" s="1"/>
      <c r="R5" s="1"/>
      <c r="S5" s="1"/>
      <c r="T5" s="1"/>
      <c r="U5" s="1"/>
      <c r="V5" s="1"/>
      <c r="W5" s="1"/>
    </row>
    <row r="6" spans="1:23" x14ac:dyDescent="0.35">
      <c r="A6" s="1"/>
      <c r="B6" s="1"/>
      <c r="C6" s="1"/>
      <c r="D6" s="1"/>
      <c r="E6" s="1"/>
      <c r="F6" s="1"/>
      <c r="G6" s="1"/>
      <c r="H6" s="1"/>
      <c r="I6" s="1"/>
      <c r="J6" s="1"/>
      <c r="K6" s="1"/>
      <c r="L6" s="1"/>
      <c r="M6" s="1"/>
      <c r="N6" s="1"/>
      <c r="O6" s="1"/>
      <c r="P6" s="1"/>
      <c r="Q6" s="1"/>
      <c r="R6" s="1"/>
      <c r="S6" s="1"/>
      <c r="T6" s="1"/>
      <c r="U6" s="1"/>
      <c r="V6" s="1"/>
      <c r="W6" s="1"/>
    </row>
    <row r="7" spans="1:23" x14ac:dyDescent="0.35">
      <c r="A7" s="1"/>
      <c r="B7" s="1"/>
      <c r="C7" s="1"/>
      <c r="D7" s="1"/>
      <c r="E7" s="1"/>
      <c r="F7" s="1"/>
      <c r="G7" s="1"/>
      <c r="H7" s="1"/>
      <c r="I7" s="1"/>
      <c r="J7" s="1"/>
      <c r="K7" s="1"/>
      <c r="L7" s="1"/>
      <c r="M7" s="1"/>
      <c r="N7" s="1"/>
      <c r="O7" s="1"/>
      <c r="P7" s="1"/>
      <c r="Q7" s="1"/>
      <c r="R7" s="1"/>
      <c r="S7" s="1"/>
      <c r="T7" s="1"/>
      <c r="U7" s="1"/>
      <c r="V7" s="1"/>
      <c r="W7" s="1"/>
    </row>
    <row r="8" spans="1:23" x14ac:dyDescent="0.35">
      <c r="A8" s="1"/>
      <c r="B8" s="1"/>
      <c r="C8" s="1"/>
      <c r="D8" s="1"/>
      <c r="E8" s="1"/>
      <c r="F8" s="1"/>
      <c r="G8" s="1"/>
      <c r="H8" s="1"/>
      <c r="I8" s="1"/>
      <c r="J8" s="1"/>
      <c r="K8" s="1"/>
      <c r="L8" s="1"/>
      <c r="M8" s="1"/>
      <c r="N8" s="1"/>
      <c r="O8" s="1"/>
      <c r="P8" s="1"/>
      <c r="Q8" s="1"/>
      <c r="R8" s="1"/>
      <c r="S8" s="1"/>
      <c r="T8" s="1"/>
      <c r="U8" s="1"/>
      <c r="V8" s="1"/>
      <c r="W8" s="1"/>
    </row>
    <row r="9" spans="1:23" x14ac:dyDescent="0.35">
      <c r="A9" s="1"/>
      <c r="B9" s="1"/>
      <c r="C9" s="1"/>
      <c r="D9" s="1"/>
      <c r="E9" s="1"/>
      <c r="F9" s="1"/>
      <c r="G9" s="1"/>
      <c r="H9" s="1"/>
      <c r="I9" s="1"/>
      <c r="J9" s="1"/>
      <c r="K9" s="1"/>
      <c r="L9" s="1"/>
      <c r="M9" s="1"/>
      <c r="N9" s="1"/>
      <c r="O9" s="1"/>
      <c r="P9" s="1"/>
      <c r="Q9" s="1"/>
      <c r="R9" s="1"/>
      <c r="S9" s="1"/>
      <c r="T9" s="1"/>
      <c r="U9" s="1"/>
      <c r="V9" s="1"/>
      <c r="W9" s="1"/>
    </row>
    <row r="10" spans="1:23" x14ac:dyDescent="0.35">
      <c r="A10" s="1"/>
      <c r="B10" s="1"/>
      <c r="C10" s="1"/>
      <c r="D10" s="1"/>
      <c r="E10" s="1"/>
      <c r="F10" s="1"/>
      <c r="G10" s="1"/>
      <c r="H10" s="1"/>
      <c r="I10" s="1"/>
      <c r="J10" s="1"/>
      <c r="K10" s="1"/>
      <c r="L10" s="1"/>
      <c r="M10" s="1"/>
      <c r="N10" s="1"/>
      <c r="O10" s="1"/>
      <c r="P10" s="1"/>
      <c r="Q10" s="1"/>
      <c r="R10" s="1"/>
      <c r="S10" s="1"/>
      <c r="T10" s="1"/>
      <c r="U10" s="1"/>
      <c r="V10" s="1"/>
      <c r="W10" s="1"/>
    </row>
    <row r="11" spans="1:23" x14ac:dyDescent="0.35">
      <c r="A11" s="1"/>
      <c r="B11" s="1"/>
      <c r="C11" s="1"/>
      <c r="D11" s="1"/>
      <c r="E11" s="1"/>
      <c r="F11" s="1"/>
      <c r="G11" s="1"/>
      <c r="H11" s="1"/>
      <c r="I11" s="1"/>
      <c r="J11" s="1"/>
      <c r="K11" s="1"/>
      <c r="L11" s="1"/>
      <c r="M11" s="1"/>
      <c r="N11" s="1"/>
      <c r="O11" s="1"/>
      <c r="P11" s="1"/>
      <c r="Q11" s="1"/>
      <c r="R11" s="1"/>
      <c r="S11" s="1"/>
      <c r="T11" s="1"/>
      <c r="U11" s="1"/>
      <c r="V11" s="1"/>
      <c r="W11" s="1"/>
    </row>
    <row r="12" spans="1:23" x14ac:dyDescent="0.35">
      <c r="A12" s="1"/>
      <c r="B12" s="1"/>
      <c r="C12" s="1"/>
      <c r="D12" s="1"/>
      <c r="E12" s="1"/>
      <c r="F12" s="1"/>
      <c r="G12" s="1"/>
      <c r="H12" s="1"/>
      <c r="I12" s="1"/>
      <c r="J12" s="1"/>
      <c r="K12" s="1"/>
      <c r="L12" s="1"/>
      <c r="M12" s="1"/>
      <c r="N12" s="1"/>
      <c r="O12" s="1"/>
      <c r="P12" s="1"/>
      <c r="Q12" s="1"/>
      <c r="R12" s="1"/>
      <c r="S12" s="1"/>
      <c r="T12" s="1"/>
      <c r="U12" s="1"/>
      <c r="V12" s="1"/>
      <c r="W12" s="1"/>
    </row>
    <row r="13" spans="1:23" x14ac:dyDescent="0.35">
      <c r="A13" s="1"/>
      <c r="B13" s="1"/>
      <c r="C13" s="1"/>
      <c r="D13" s="1"/>
      <c r="E13" s="1"/>
      <c r="F13" s="1"/>
      <c r="G13" s="1"/>
      <c r="H13" s="1"/>
      <c r="I13" s="1"/>
      <c r="J13" s="1"/>
      <c r="K13" s="1"/>
      <c r="L13" s="1"/>
      <c r="M13" s="1"/>
      <c r="N13" s="1"/>
      <c r="O13" s="1"/>
      <c r="P13" s="1"/>
      <c r="Q13" s="1"/>
      <c r="R13" s="1"/>
      <c r="S13" s="1"/>
      <c r="T13" s="1"/>
      <c r="U13" s="1"/>
      <c r="V13" s="1"/>
      <c r="W13" s="1"/>
    </row>
    <row r="14" spans="1:23" x14ac:dyDescent="0.35">
      <c r="A14" s="1"/>
      <c r="B14" s="1"/>
      <c r="C14" s="1"/>
      <c r="D14" s="1"/>
      <c r="E14" s="1"/>
      <c r="F14" s="1"/>
      <c r="G14" s="1"/>
      <c r="H14" s="1"/>
      <c r="I14" s="1"/>
      <c r="J14" s="1"/>
      <c r="K14" s="1"/>
      <c r="L14" s="1"/>
      <c r="M14" s="1"/>
      <c r="N14" s="1"/>
      <c r="O14" s="1"/>
      <c r="P14" s="1"/>
      <c r="Q14" s="1"/>
      <c r="R14" s="1"/>
      <c r="S14" s="1"/>
      <c r="T14" s="1"/>
      <c r="U14" s="1"/>
      <c r="V14" s="1"/>
      <c r="W14" s="1"/>
    </row>
    <row r="15" spans="1:23" x14ac:dyDescent="0.35">
      <c r="A15" s="1"/>
      <c r="B15" s="1"/>
      <c r="C15" s="1"/>
      <c r="D15" s="1"/>
      <c r="E15" s="1"/>
      <c r="F15" s="1"/>
      <c r="G15" s="1"/>
      <c r="H15" s="1"/>
      <c r="I15" s="1"/>
      <c r="J15" s="1"/>
      <c r="K15" s="1"/>
      <c r="L15" s="1"/>
      <c r="M15" s="1"/>
      <c r="N15" s="1"/>
      <c r="O15" s="1"/>
      <c r="P15" s="1"/>
      <c r="Q15" s="1"/>
      <c r="R15" s="1"/>
      <c r="S15" s="1"/>
      <c r="T15" s="1"/>
      <c r="U15" s="1"/>
      <c r="V15" s="1"/>
      <c r="W15" s="1"/>
    </row>
    <row r="16" spans="1:23" x14ac:dyDescent="0.35">
      <c r="A16" s="1"/>
      <c r="B16" s="1"/>
      <c r="C16" s="1"/>
      <c r="D16" s="1"/>
      <c r="E16" s="1"/>
      <c r="F16" s="1"/>
      <c r="G16" s="1"/>
      <c r="H16" s="1"/>
      <c r="I16" s="1"/>
      <c r="J16" s="1"/>
      <c r="K16" s="1"/>
      <c r="L16" s="1"/>
      <c r="M16" s="1"/>
      <c r="N16" s="1"/>
      <c r="O16" s="1"/>
      <c r="P16" s="1"/>
      <c r="Q16" s="1"/>
      <c r="R16" s="1"/>
      <c r="S16" s="1"/>
      <c r="T16" s="1"/>
      <c r="U16" s="1"/>
      <c r="V16" s="1"/>
      <c r="W16" s="1"/>
    </row>
    <row r="17" spans="1:23" x14ac:dyDescent="0.35">
      <c r="A17" s="1"/>
      <c r="B17" s="1"/>
      <c r="C17" s="1"/>
      <c r="D17" s="1"/>
      <c r="E17" s="1"/>
      <c r="F17" s="1"/>
      <c r="G17" s="1"/>
      <c r="H17" s="1"/>
      <c r="I17" s="1"/>
      <c r="J17" s="1"/>
      <c r="K17" s="1"/>
      <c r="L17" s="1"/>
      <c r="M17" s="1"/>
      <c r="N17" s="1"/>
      <c r="O17" s="1"/>
      <c r="P17" s="1"/>
      <c r="Q17" s="1"/>
      <c r="R17" s="1"/>
      <c r="S17" s="1"/>
      <c r="T17" s="1"/>
      <c r="U17" s="1"/>
      <c r="V17" s="1"/>
      <c r="W17" s="1"/>
    </row>
    <row r="18" spans="1:23" x14ac:dyDescent="0.35">
      <c r="A18" s="1"/>
      <c r="B18" s="1"/>
      <c r="C18" s="1"/>
      <c r="D18" s="1"/>
      <c r="E18" s="1"/>
      <c r="F18" s="1"/>
      <c r="G18" s="1"/>
      <c r="H18" s="1"/>
      <c r="I18" s="1"/>
      <c r="J18" s="1"/>
      <c r="K18" s="1"/>
      <c r="L18" s="1"/>
      <c r="M18" s="1"/>
      <c r="N18" s="1"/>
      <c r="O18" s="1"/>
      <c r="P18" s="1"/>
      <c r="Q18" s="1"/>
      <c r="R18" s="1"/>
      <c r="S18" s="1"/>
      <c r="T18" s="1"/>
      <c r="U18" s="1"/>
      <c r="V18" s="1"/>
      <c r="W18" s="1"/>
    </row>
    <row r="19" spans="1:23" x14ac:dyDescent="0.35">
      <c r="A19" s="1"/>
      <c r="B19" s="1"/>
      <c r="C19" s="1"/>
      <c r="D19" s="1"/>
      <c r="E19" s="1"/>
      <c r="F19" s="1"/>
      <c r="G19" s="1"/>
      <c r="H19" s="1"/>
      <c r="I19" s="1"/>
      <c r="J19" s="1"/>
      <c r="K19" s="1"/>
      <c r="L19" s="1"/>
      <c r="M19" s="1"/>
      <c r="N19" s="1"/>
      <c r="O19" s="1"/>
      <c r="P19" s="1"/>
      <c r="Q19" s="1"/>
      <c r="R19" s="1"/>
      <c r="S19" s="1"/>
      <c r="T19" s="1"/>
      <c r="U19" s="1"/>
      <c r="V19" s="1"/>
      <c r="W19" s="1"/>
    </row>
    <row r="20" spans="1:23" x14ac:dyDescent="0.35">
      <c r="A20" s="1"/>
      <c r="B20" s="1"/>
      <c r="C20" s="1"/>
      <c r="D20" s="1"/>
      <c r="E20" s="1"/>
      <c r="F20" s="1"/>
      <c r="G20" s="1"/>
      <c r="H20" s="1"/>
      <c r="I20" s="1"/>
      <c r="J20" s="1"/>
      <c r="K20" s="1"/>
      <c r="L20" s="1"/>
      <c r="M20" s="1"/>
      <c r="N20" s="1"/>
      <c r="O20" s="1"/>
      <c r="P20" s="1"/>
      <c r="Q20" s="1"/>
      <c r="R20" s="1"/>
      <c r="S20" s="1"/>
      <c r="T20" s="1"/>
      <c r="U20" s="1"/>
      <c r="V20" s="1"/>
      <c r="W20" s="1"/>
    </row>
    <row r="21" spans="1:23" x14ac:dyDescent="0.35">
      <c r="A21" s="1"/>
      <c r="B21" s="1"/>
      <c r="C21" s="1"/>
      <c r="D21" s="1"/>
      <c r="E21" s="1"/>
      <c r="F21" s="1"/>
      <c r="G21" s="1"/>
      <c r="H21" s="1"/>
      <c r="I21" s="1"/>
      <c r="J21" s="1"/>
      <c r="K21" s="1"/>
      <c r="L21" s="1"/>
      <c r="M21" s="1"/>
      <c r="N21" s="1"/>
      <c r="O21" s="1"/>
      <c r="P21" s="1"/>
      <c r="Q21" s="1"/>
      <c r="R21" s="1"/>
      <c r="S21" s="1"/>
      <c r="T21" s="1"/>
      <c r="U21" s="1"/>
      <c r="V21" s="1"/>
      <c r="W21" s="1"/>
    </row>
    <row r="22" spans="1:23" x14ac:dyDescent="0.35">
      <c r="A22" s="1"/>
      <c r="B22" s="1"/>
      <c r="C22" s="1"/>
      <c r="D22" s="1"/>
      <c r="E22" s="1"/>
      <c r="F22" s="1"/>
      <c r="G22" s="1"/>
      <c r="H22" s="1"/>
      <c r="I22" s="1"/>
      <c r="J22" s="1"/>
      <c r="K22" s="1"/>
      <c r="L22" s="1"/>
      <c r="M22" s="1"/>
      <c r="N22" s="1"/>
      <c r="O22" s="1"/>
      <c r="P22" s="1"/>
      <c r="Q22" s="1"/>
      <c r="R22" s="1"/>
      <c r="S22" s="1"/>
      <c r="T22" s="1"/>
      <c r="U22" s="1"/>
      <c r="V22" s="1"/>
      <c r="W22" s="1"/>
    </row>
    <row r="23" spans="1:23" x14ac:dyDescent="0.35">
      <c r="A23" s="1"/>
      <c r="B23" s="1"/>
      <c r="C23" s="1"/>
      <c r="D23" s="1"/>
      <c r="E23" s="1"/>
      <c r="F23" s="1"/>
      <c r="G23" s="1"/>
      <c r="H23" s="1"/>
      <c r="I23" s="1"/>
      <c r="J23" s="1"/>
      <c r="K23" s="1"/>
      <c r="L23" s="1"/>
      <c r="M23" s="1"/>
      <c r="N23" s="1"/>
      <c r="O23" s="1"/>
      <c r="P23" s="1"/>
      <c r="Q23" s="1"/>
      <c r="R23" s="1"/>
      <c r="S23" s="1"/>
      <c r="T23" s="1"/>
      <c r="U23" s="1"/>
      <c r="V23" s="1"/>
      <c r="W23" s="1"/>
    </row>
    <row r="24" spans="1:23" x14ac:dyDescent="0.35">
      <c r="A24" s="1"/>
      <c r="B24" s="1"/>
      <c r="C24" s="1"/>
      <c r="D24" s="1"/>
      <c r="E24" s="1"/>
      <c r="F24" s="1"/>
      <c r="G24" s="1"/>
      <c r="H24" s="1"/>
      <c r="I24" s="1"/>
      <c r="J24" s="1"/>
      <c r="K24" s="1"/>
      <c r="L24" s="1"/>
      <c r="M24" s="1"/>
      <c r="N24" s="1"/>
      <c r="O24" s="1"/>
      <c r="P24" s="1"/>
      <c r="Q24" s="1"/>
      <c r="R24" s="1"/>
      <c r="S24" s="1"/>
      <c r="T24" s="1"/>
      <c r="U24" s="1"/>
      <c r="V24" s="1"/>
      <c r="W24" s="1"/>
    </row>
    <row r="25" spans="1:23" x14ac:dyDescent="0.35">
      <c r="A25" s="1"/>
      <c r="B25" s="1"/>
      <c r="C25" s="1"/>
      <c r="D25" s="1"/>
      <c r="E25" s="1"/>
      <c r="F25" s="1"/>
      <c r="G25" s="1"/>
      <c r="H25" s="1"/>
      <c r="I25" s="1"/>
      <c r="J25" s="1"/>
      <c r="K25" s="1"/>
      <c r="L25" s="1"/>
      <c r="M25" s="1"/>
      <c r="N25" s="1"/>
      <c r="O25" s="1"/>
      <c r="P25" s="1"/>
      <c r="Q25" s="1"/>
      <c r="R25" s="1"/>
      <c r="S25" s="1"/>
      <c r="T25" s="1"/>
      <c r="U25" s="1"/>
      <c r="V25" s="1"/>
      <c r="W25" s="1"/>
    </row>
    <row r="26" spans="1:23" x14ac:dyDescent="0.35">
      <c r="A26" s="1"/>
      <c r="B26" s="1"/>
      <c r="C26" s="1"/>
      <c r="D26" s="1"/>
      <c r="E26" s="1"/>
      <c r="F26" s="1"/>
      <c r="G26" s="1"/>
      <c r="H26" s="1"/>
      <c r="I26" s="1"/>
      <c r="J26" s="1"/>
      <c r="K26" s="1"/>
      <c r="L26" s="1"/>
      <c r="M26" s="1"/>
      <c r="N26" s="1"/>
      <c r="O26" s="1"/>
      <c r="P26" s="1"/>
      <c r="Q26" s="1"/>
      <c r="R26" s="1"/>
      <c r="S26" s="1"/>
      <c r="T26" s="1"/>
      <c r="U26" s="1"/>
      <c r="V26" s="1"/>
      <c r="W26" s="1"/>
    </row>
    <row r="27" spans="1:23" x14ac:dyDescent="0.35">
      <c r="A27" s="1"/>
      <c r="B27" s="1"/>
      <c r="C27" s="1"/>
      <c r="D27" s="1"/>
      <c r="E27" s="1"/>
      <c r="F27" s="1"/>
      <c r="G27" s="1"/>
      <c r="H27" s="1"/>
      <c r="I27" s="1"/>
      <c r="J27" s="1"/>
      <c r="K27" s="1"/>
      <c r="L27" s="1"/>
      <c r="M27" s="1"/>
      <c r="N27" s="1"/>
      <c r="O27" s="1"/>
      <c r="P27" s="1"/>
      <c r="Q27" s="1"/>
      <c r="R27" s="1"/>
      <c r="S27" s="1"/>
      <c r="T27" s="1"/>
      <c r="U27" s="1"/>
      <c r="V27" s="1"/>
      <c r="W27" s="1"/>
    </row>
    <row r="28" spans="1:23" x14ac:dyDescent="0.35">
      <c r="A28" s="1"/>
      <c r="B28" s="1"/>
      <c r="C28" s="1"/>
      <c r="D28" s="1"/>
      <c r="E28" s="1"/>
      <c r="F28" s="1"/>
      <c r="G28" s="1"/>
      <c r="H28" s="1"/>
      <c r="I28" s="1"/>
      <c r="J28" s="1"/>
      <c r="K28" s="1"/>
      <c r="L28" s="1"/>
      <c r="M28" s="1"/>
      <c r="N28" s="1"/>
      <c r="O28" s="1"/>
      <c r="P28" s="1"/>
      <c r="Q28" s="1"/>
      <c r="R28" s="1"/>
      <c r="S28" s="1"/>
      <c r="T28" s="1"/>
      <c r="U28" s="1"/>
      <c r="V28" s="1"/>
      <c r="W28" s="1"/>
    </row>
    <row r="29" spans="1:23" x14ac:dyDescent="0.35">
      <c r="A29" s="1"/>
      <c r="B29" s="1"/>
      <c r="C29" s="1"/>
      <c r="D29" s="1"/>
      <c r="E29" s="1"/>
      <c r="F29" s="1"/>
      <c r="G29" s="1"/>
      <c r="H29" s="1"/>
      <c r="I29" s="1"/>
      <c r="J29" s="1"/>
      <c r="K29" s="1"/>
      <c r="L29" s="1"/>
      <c r="M29" s="1"/>
      <c r="N29" s="1"/>
      <c r="O29" s="1"/>
      <c r="P29" s="1"/>
      <c r="Q29" s="1"/>
      <c r="R29" s="1"/>
      <c r="S29" s="1"/>
      <c r="T29" s="1"/>
      <c r="U29" s="1"/>
      <c r="V29" s="1"/>
      <c r="W29" s="1"/>
    </row>
    <row r="30" spans="1:23" x14ac:dyDescent="0.35">
      <c r="A30" s="1"/>
      <c r="B30" s="1"/>
      <c r="C30" s="1"/>
      <c r="D30" s="1"/>
      <c r="E30" s="1"/>
      <c r="F30" s="1"/>
      <c r="G30" s="1"/>
      <c r="H30" s="1"/>
      <c r="I30" s="1"/>
      <c r="J30" s="1"/>
      <c r="K30" s="1"/>
      <c r="L30" s="1"/>
      <c r="M30" s="1"/>
      <c r="N30" s="1"/>
      <c r="O30" s="1"/>
      <c r="P30" s="1"/>
      <c r="Q30" s="1"/>
      <c r="R30" s="1"/>
      <c r="S30" s="1"/>
      <c r="T30" s="1"/>
      <c r="U30" s="1"/>
      <c r="V30" s="1"/>
      <c r="W30" s="1"/>
    </row>
    <row r="31" spans="1:23" x14ac:dyDescent="0.35">
      <c r="A31" s="1"/>
      <c r="B31" s="1"/>
      <c r="C31" s="1"/>
      <c r="D31" s="1"/>
      <c r="E31" s="1"/>
      <c r="F31" s="1"/>
      <c r="G31" s="1"/>
      <c r="H31" s="1"/>
      <c r="I31" s="1"/>
      <c r="J31" s="1"/>
      <c r="K31" s="1"/>
      <c r="L31" s="1"/>
      <c r="M31" s="1"/>
      <c r="N31" s="1"/>
      <c r="O31" s="1"/>
      <c r="P31" s="1"/>
      <c r="Q31" s="1"/>
      <c r="R31" s="1"/>
      <c r="S31" s="1"/>
      <c r="T31" s="1"/>
      <c r="U31" s="1"/>
      <c r="V31" s="1"/>
      <c r="W31" s="1"/>
    </row>
    <row r="32" spans="1:23" x14ac:dyDescent="0.35">
      <c r="A32" s="1"/>
      <c r="B32" s="1"/>
      <c r="C32" s="1"/>
      <c r="D32" s="1"/>
      <c r="E32" s="1"/>
      <c r="F32" s="1"/>
      <c r="G32" s="1"/>
      <c r="H32" s="1"/>
      <c r="I32" s="1"/>
      <c r="J32" s="1"/>
      <c r="K32" s="1"/>
      <c r="L32" s="1"/>
      <c r="M32" s="1"/>
      <c r="N32" s="1"/>
      <c r="O32" s="1"/>
      <c r="P32" s="1"/>
      <c r="Q32" s="1"/>
      <c r="R32" s="1"/>
      <c r="S32" s="1"/>
      <c r="T32" s="1"/>
      <c r="U32" s="1"/>
      <c r="V32" s="1"/>
      <c r="W32" s="1"/>
    </row>
    <row r="33" spans="1:23" x14ac:dyDescent="0.35">
      <c r="A33" s="1"/>
      <c r="B33" s="1"/>
      <c r="C33" s="1"/>
      <c r="D33" s="1"/>
      <c r="E33" s="1"/>
      <c r="F33" s="1"/>
      <c r="G33" s="1"/>
      <c r="H33" s="1"/>
      <c r="I33" s="1"/>
      <c r="J33" s="1"/>
      <c r="K33" s="1"/>
      <c r="L33" s="1"/>
      <c r="M33" s="1"/>
      <c r="N33" s="1"/>
      <c r="O33" s="1"/>
      <c r="P33" s="1"/>
      <c r="Q33" s="1"/>
      <c r="R33" s="1"/>
      <c r="S33" s="1"/>
      <c r="T33" s="1"/>
      <c r="U33" s="1"/>
      <c r="V33" s="1"/>
      <c r="W33" s="1"/>
    </row>
    <row r="34" spans="1:23" x14ac:dyDescent="0.35">
      <c r="A34" s="1"/>
      <c r="B34" s="1"/>
      <c r="C34" s="1"/>
      <c r="D34" s="1"/>
      <c r="E34" s="1"/>
      <c r="F34" s="1"/>
      <c r="G34" s="1"/>
      <c r="H34" s="1"/>
      <c r="I34" s="1"/>
      <c r="J34" s="1"/>
      <c r="K34" s="1"/>
      <c r="L34" s="1"/>
      <c r="M34" s="1"/>
      <c r="N34" s="1"/>
      <c r="O34" s="1"/>
      <c r="P34" s="1"/>
      <c r="Q34" s="1"/>
      <c r="R34" s="1"/>
      <c r="S34" s="1"/>
      <c r="T34" s="1"/>
      <c r="U34" s="1"/>
      <c r="V34" s="1"/>
      <c r="W34" s="1"/>
    </row>
    <row r="35" spans="1:23" x14ac:dyDescent="0.35">
      <c r="A35" s="1"/>
      <c r="B35" s="1"/>
      <c r="C35" s="1"/>
      <c r="D35" s="1"/>
      <c r="E35" s="1"/>
      <c r="F35" s="1"/>
      <c r="G35" s="1"/>
      <c r="H35" s="1"/>
      <c r="I35" s="1"/>
      <c r="J35" s="1"/>
      <c r="K35" s="1"/>
      <c r="L35" s="1"/>
      <c r="M35" s="1"/>
      <c r="N35" s="1"/>
      <c r="O35" s="1"/>
      <c r="P35" s="1"/>
      <c r="Q35" s="1"/>
      <c r="R35" s="1"/>
      <c r="S35" s="1"/>
      <c r="T35" s="1"/>
      <c r="U35" s="1"/>
      <c r="V35" s="1"/>
      <c r="W35" s="1"/>
    </row>
    <row r="36" spans="1:23" x14ac:dyDescent="0.35">
      <c r="A36" s="1"/>
      <c r="B36" s="1"/>
      <c r="C36" s="1"/>
      <c r="D36" s="1"/>
      <c r="E36" s="1"/>
      <c r="F36" s="1"/>
      <c r="G36" s="1"/>
      <c r="H36" s="1"/>
      <c r="I36" s="1"/>
      <c r="J36" s="1"/>
      <c r="K36" s="1"/>
      <c r="L36" s="1"/>
      <c r="M36" s="1"/>
      <c r="N36" s="1"/>
      <c r="O36" s="1"/>
      <c r="P36" s="1"/>
      <c r="Q36" s="1"/>
      <c r="R36" s="1"/>
      <c r="S36" s="1"/>
      <c r="T36" s="1"/>
      <c r="U36" s="1"/>
      <c r="V36" s="1"/>
      <c r="W36" s="1"/>
    </row>
    <row r="37" spans="1:23" x14ac:dyDescent="0.35">
      <c r="A37" s="1"/>
      <c r="B37" s="1"/>
      <c r="C37" s="1"/>
      <c r="D37" s="1"/>
      <c r="E37" s="1"/>
      <c r="F37" s="1"/>
      <c r="G37" s="1"/>
      <c r="H37" s="1"/>
      <c r="I37" s="1"/>
      <c r="J37" s="1"/>
      <c r="K37" s="1"/>
      <c r="L37" s="1"/>
      <c r="M37" s="1"/>
      <c r="N37" s="1"/>
      <c r="O37" s="1"/>
      <c r="P37" s="1"/>
      <c r="Q37" s="1"/>
      <c r="R37" s="1"/>
      <c r="S37" s="1"/>
      <c r="T37" s="1"/>
      <c r="U37" s="1"/>
      <c r="V37" s="1"/>
      <c r="W37" s="1"/>
    </row>
    <row r="38" spans="1:23" x14ac:dyDescent="0.35">
      <c r="A38" s="1"/>
      <c r="B38" s="1"/>
      <c r="C38" s="1"/>
      <c r="D38" s="1"/>
      <c r="E38" s="1"/>
      <c r="F38" s="1"/>
      <c r="G38" s="1"/>
      <c r="H38" s="1"/>
      <c r="I38" s="1"/>
      <c r="J38" s="1"/>
      <c r="K38" s="1"/>
      <c r="L38" s="1"/>
      <c r="M38" s="1"/>
      <c r="N38" s="1"/>
      <c r="O38" s="1"/>
      <c r="P38" s="1"/>
      <c r="Q38" s="1"/>
      <c r="R38" s="1"/>
      <c r="S38" s="1"/>
      <c r="T38" s="1"/>
      <c r="U38" s="1"/>
      <c r="V38" s="1"/>
      <c r="W38" s="1"/>
    </row>
    <row r="39" spans="1:23" x14ac:dyDescent="0.35">
      <c r="A39" s="1"/>
      <c r="B39" s="1"/>
      <c r="C39" s="1"/>
      <c r="D39" s="1"/>
      <c r="E39" s="1"/>
      <c r="F39" s="1"/>
      <c r="G39" s="1"/>
      <c r="H39" s="1"/>
      <c r="I39" s="1"/>
      <c r="J39" s="1"/>
      <c r="K39" s="1"/>
      <c r="L39" s="1"/>
      <c r="M39" s="1"/>
      <c r="N39" s="1"/>
      <c r="O39" s="1"/>
      <c r="P39" s="1"/>
      <c r="Q39" s="1"/>
      <c r="R39" s="1"/>
      <c r="S39" s="1"/>
      <c r="T39" s="1"/>
      <c r="U39" s="1"/>
      <c r="V39" s="1"/>
      <c r="W39" s="1"/>
    </row>
    <row r="40" spans="1:23" x14ac:dyDescent="0.35">
      <c r="A40" s="1"/>
      <c r="B40" s="1"/>
      <c r="C40" s="1"/>
      <c r="D40" s="1"/>
      <c r="E40" s="1"/>
      <c r="F40" s="1"/>
      <c r="G40" s="1"/>
      <c r="H40" s="1"/>
      <c r="I40" s="1"/>
      <c r="J40" s="1"/>
      <c r="K40" s="1"/>
      <c r="L40" s="1"/>
      <c r="M40" s="1"/>
      <c r="N40" s="1"/>
      <c r="O40" s="1"/>
      <c r="P40" s="1"/>
      <c r="Q40" s="1"/>
      <c r="R40" s="1"/>
      <c r="S40" s="1"/>
      <c r="T40" s="1"/>
      <c r="U40" s="1"/>
      <c r="V40" s="1"/>
      <c r="W40" s="1"/>
    </row>
    <row r="41" spans="1:23" x14ac:dyDescent="0.35">
      <c r="A41" s="1"/>
      <c r="B41" s="1"/>
      <c r="C41" s="1"/>
      <c r="D41" s="1"/>
      <c r="E41" s="1"/>
      <c r="F41" s="1"/>
      <c r="G41" s="1"/>
      <c r="H41" s="1"/>
      <c r="I41" s="1"/>
      <c r="J41" s="1"/>
      <c r="K41" s="1"/>
      <c r="L41" s="1"/>
      <c r="M41" s="1"/>
      <c r="N41" s="1"/>
      <c r="O41" s="1"/>
      <c r="P41" s="1"/>
      <c r="Q41" s="1"/>
      <c r="R41" s="1"/>
      <c r="S41" s="1"/>
      <c r="T41" s="1"/>
      <c r="U41" s="1"/>
      <c r="V41" s="1"/>
      <c r="W41" s="1"/>
    </row>
    <row r="42" spans="1:23" x14ac:dyDescent="0.35">
      <c r="A42" s="1"/>
      <c r="B42" s="1"/>
      <c r="C42" s="1"/>
      <c r="D42" s="1"/>
      <c r="E42" s="1"/>
      <c r="F42" s="1"/>
      <c r="G42" s="1"/>
      <c r="H42" s="1"/>
      <c r="I42" s="1"/>
      <c r="J42" s="1"/>
      <c r="K42" s="1"/>
      <c r="L42" s="1"/>
      <c r="M42" s="1"/>
      <c r="N42" s="1"/>
      <c r="O42" s="1"/>
      <c r="P42" s="1"/>
      <c r="Q42" s="1"/>
      <c r="R42" s="1"/>
      <c r="S42" s="1"/>
      <c r="T42" s="1"/>
      <c r="U42" s="1"/>
      <c r="V42" s="1"/>
      <c r="W42" s="1"/>
    </row>
    <row r="43" spans="1:23" x14ac:dyDescent="0.35">
      <c r="A43" s="1"/>
      <c r="B43" s="1"/>
      <c r="C43" s="1"/>
      <c r="D43" s="1"/>
      <c r="E43" s="1"/>
      <c r="F43" s="1"/>
      <c r="G43" s="1"/>
      <c r="H43" s="1"/>
      <c r="I43" s="1"/>
      <c r="J43" s="1"/>
      <c r="K43" s="1"/>
      <c r="L43" s="1"/>
      <c r="M43" s="1"/>
      <c r="N43" s="1"/>
      <c r="O43" s="1"/>
      <c r="P43" s="1"/>
      <c r="Q43" s="1"/>
      <c r="R43" s="1"/>
      <c r="S43" s="1"/>
      <c r="T43" s="1"/>
      <c r="U43" s="1"/>
      <c r="V43" s="1"/>
      <c r="W43" s="1"/>
    </row>
    <row r="44" spans="1:23" x14ac:dyDescent="0.35">
      <c r="A44" s="1"/>
      <c r="B44" s="1"/>
      <c r="C44" s="1"/>
      <c r="D44" s="1"/>
      <c r="E44" s="1"/>
      <c r="F44" s="1"/>
      <c r="G44" s="1"/>
      <c r="H44" s="1"/>
      <c r="I44" s="1"/>
      <c r="J44" s="1"/>
      <c r="K44" s="1"/>
      <c r="L44" s="1"/>
      <c r="M44" s="1"/>
      <c r="N44" s="1"/>
      <c r="O44" s="1"/>
      <c r="P44" s="1"/>
      <c r="Q44" s="1"/>
      <c r="R44" s="1"/>
      <c r="S44" s="1"/>
      <c r="T44" s="1"/>
      <c r="U44" s="1"/>
      <c r="V44" s="1"/>
      <c r="W44" s="1"/>
    </row>
    <row r="45" spans="1:23" x14ac:dyDescent="0.35">
      <c r="A45" s="1"/>
      <c r="B45" s="1"/>
      <c r="C45" s="1"/>
      <c r="D45" s="1"/>
      <c r="E45" s="1"/>
      <c r="F45" s="1"/>
      <c r="G45" s="1"/>
      <c r="H45" s="1"/>
      <c r="I45" s="1"/>
      <c r="J45" s="1"/>
      <c r="K45" s="1"/>
      <c r="L45" s="1"/>
      <c r="M45" s="1"/>
      <c r="N45" s="1"/>
      <c r="O45" s="1"/>
      <c r="P45" s="1"/>
      <c r="Q45" s="1"/>
      <c r="R45" s="1"/>
      <c r="S45" s="1"/>
      <c r="T45" s="1"/>
      <c r="U45" s="1"/>
      <c r="V45" s="1"/>
      <c r="W45" s="1"/>
    </row>
    <row r="46" spans="1:23" x14ac:dyDescent="0.35">
      <c r="A46" s="1"/>
      <c r="B46" s="1"/>
      <c r="C46" s="1"/>
      <c r="D46" s="1"/>
      <c r="E46" s="1"/>
      <c r="F46" s="1"/>
      <c r="G46" s="1"/>
      <c r="H46" s="1"/>
      <c r="I46" s="1"/>
      <c r="J46" s="1"/>
      <c r="K46" s="1"/>
      <c r="L46" s="1"/>
      <c r="M46" s="1"/>
      <c r="N46" s="1"/>
      <c r="O46" s="1"/>
      <c r="P46" s="1"/>
      <c r="Q46" s="1"/>
      <c r="R46" s="1"/>
      <c r="S46" s="1"/>
      <c r="T46" s="1"/>
      <c r="U46" s="1"/>
      <c r="V46" s="1"/>
      <c r="W46" s="1"/>
    </row>
    <row r="47" spans="1:23" x14ac:dyDescent="0.35">
      <c r="A47" s="1"/>
      <c r="B47" s="1"/>
      <c r="C47" s="1"/>
      <c r="D47" s="1"/>
      <c r="E47" s="1"/>
      <c r="F47" s="1"/>
      <c r="G47" s="1"/>
      <c r="H47" s="1"/>
      <c r="I47" s="1"/>
      <c r="J47" s="1"/>
      <c r="K47" s="1"/>
      <c r="L47" s="1"/>
      <c r="M47" s="1"/>
      <c r="N47" s="1"/>
      <c r="O47" s="1"/>
      <c r="P47" s="1"/>
      <c r="Q47" s="1"/>
      <c r="R47" s="1"/>
      <c r="S47" s="1"/>
      <c r="T47" s="1"/>
      <c r="U47" s="1"/>
      <c r="V47" s="1"/>
      <c r="W47" s="1"/>
    </row>
    <row r="48" spans="1:23" x14ac:dyDescent="0.35">
      <c r="A48" s="1"/>
      <c r="B48" s="1"/>
      <c r="C48" s="1"/>
      <c r="D48" s="1"/>
      <c r="E48" s="1"/>
      <c r="F48" s="1"/>
      <c r="G48" s="1"/>
      <c r="H48" s="1"/>
      <c r="I48" s="1"/>
      <c r="J48" s="1"/>
      <c r="K48" s="1"/>
      <c r="L48" s="1"/>
      <c r="M48" s="1"/>
      <c r="N48" s="1"/>
      <c r="O48" s="1"/>
      <c r="P48" s="1"/>
      <c r="Q48" s="1"/>
      <c r="R48" s="1"/>
      <c r="S48" s="1"/>
      <c r="T48" s="1"/>
      <c r="U48" s="1"/>
      <c r="V48" s="1"/>
      <c r="W48" s="1"/>
    </row>
    <row r="49" spans="1:23" x14ac:dyDescent="0.35">
      <c r="A49" s="1"/>
      <c r="B49" s="1"/>
      <c r="C49" s="1"/>
      <c r="D49" s="1"/>
      <c r="E49" s="1"/>
      <c r="F49" s="1"/>
      <c r="G49" s="1"/>
      <c r="H49" s="1"/>
      <c r="I49" s="1"/>
      <c r="J49" s="1"/>
      <c r="K49" s="1"/>
      <c r="L49" s="1"/>
      <c r="M49" s="1"/>
      <c r="N49" s="1"/>
      <c r="O49" s="1"/>
      <c r="P49" s="1"/>
      <c r="Q49" s="1"/>
      <c r="R49" s="1"/>
      <c r="S49" s="1"/>
      <c r="T49" s="1"/>
      <c r="U49" s="1"/>
      <c r="V49" s="1"/>
      <c r="W49" s="1"/>
    </row>
    <row r="50" spans="1:23" x14ac:dyDescent="0.35">
      <c r="A50" s="1"/>
      <c r="B50" s="1"/>
      <c r="C50" s="1"/>
      <c r="D50" s="1"/>
      <c r="E50" s="1"/>
      <c r="F50" s="1"/>
      <c r="G50" s="1"/>
      <c r="H50" s="1"/>
      <c r="I50" s="1"/>
      <c r="J50" s="1"/>
      <c r="K50" s="1"/>
      <c r="L50" s="1"/>
      <c r="M50" s="1"/>
      <c r="N50" s="1"/>
      <c r="O50" s="1"/>
      <c r="P50" s="1"/>
      <c r="Q50" s="1"/>
      <c r="R50" s="1"/>
      <c r="S50" s="1"/>
      <c r="T50" s="1"/>
      <c r="U50" s="1"/>
      <c r="V50" s="1"/>
      <c r="W50" s="1"/>
    </row>
    <row r="51" spans="1:23" x14ac:dyDescent="0.35">
      <c r="A51" s="1"/>
      <c r="B51" s="1"/>
      <c r="C51" s="1"/>
      <c r="D51" s="1"/>
      <c r="E51" s="1"/>
      <c r="F51" s="1"/>
      <c r="G51" s="1"/>
      <c r="H51" s="1"/>
      <c r="I51" s="1"/>
      <c r="J51" s="1"/>
      <c r="K51" s="1"/>
      <c r="L51" s="1"/>
      <c r="M51" s="1"/>
      <c r="N51" s="1"/>
      <c r="O51" s="1"/>
      <c r="P51" s="1"/>
      <c r="Q51" s="1"/>
      <c r="R51" s="1"/>
      <c r="S51" s="1"/>
      <c r="T51" s="1"/>
      <c r="U51" s="1"/>
      <c r="V51" s="1"/>
      <c r="W51" s="1"/>
    </row>
    <row r="52" spans="1:23" x14ac:dyDescent="0.35">
      <c r="A52" s="1"/>
      <c r="B52" s="1"/>
      <c r="C52" s="1"/>
      <c r="D52" s="1"/>
      <c r="E52" s="1"/>
      <c r="F52" s="1"/>
      <c r="G52" s="1"/>
      <c r="H52" s="1"/>
      <c r="I52" s="1"/>
      <c r="J52" s="1"/>
      <c r="K52" s="1"/>
      <c r="L52" s="1"/>
      <c r="M52" s="1"/>
      <c r="N52" s="1"/>
      <c r="O52" s="1"/>
      <c r="P52" s="1"/>
      <c r="Q52" s="1"/>
      <c r="R52" s="1"/>
      <c r="S52" s="1"/>
      <c r="T52" s="1"/>
      <c r="U52" s="1"/>
      <c r="V52" s="1"/>
      <c r="W52" s="1"/>
    </row>
    <row r="53" spans="1:23" x14ac:dyDescent="0.35">
      <c r="A53" s="1"/>
      <c r="B53" s="1"/>
      <c r="C53" s="1"/>
      <c r="D53" s="1"/>
      <c r="E53" s="1"/>
      <c r="F53" s="1"/>
      <c r="G53" s="1"/>
      <c r="H53" s="1"/>
      <c r="I53" s="1"/>
      <c r="J53" s="1"/>
      <c r="K53" s="1"/>
      <c r="L53" s="1"/>
      <c r="M53" s="1"/>
      <c r="N53" s="1"/>
      <c r="O53" s="1"/>
      <c r="P53" s="1"/>
      <c r="Q53" s="1"/>
      <c r="R53" s="1"/>
      <c r="S53" s="1"/>
      <c r="T53" s="1"/>
      <c r="U53" s="1"/>
      <c r="V53" s="1"/>
      <c r="W53" s="1"/>
    </row>
    <row r="54" spans="1:23" x14ac:dyDescent="0.35">
      <c r="A54" s="1"/>
      <c r="B54" s="1"/>
      <c r="C54" s="1"/>
      <c r="D54" s="1"/>
      <c r="E54" s="1"/>
      <c r="F54" s="1"/>
      <c r="G54" s="1"/>
      <c r="H54" s="1"/>
      <c r="I54" s="1"/>
      <c r="J54" s="1"/>
      <c r="K54" s="1"/>
      <c r="L54" s="1"/>
      <c r="M54" s="1"/>
      <c r="N54" s="1"/>
      <c r="O54" s="1"/>
      <c r="P54" s="1"/>
      <c r="Q54" s="1"/>
      <c r="R54" s="1"/>
      <c r="S54" s="1"/>
      <c r="T54" s="1"/>
      <c r="U54" s="1"/>
      <c r="V54" s="1"/>
      <c r="W54" s="1"/>
    </row>
    <row r="55" spans="1:23" x14ac:dyDescent="0.35">
      <c r="A55" s="1"/>
      <c r="B55" s="1"/>
      <c r="C55" s="1"/>
      <c r="D55" s="1"/>
      <c r="E55" s="1"/>
      <c r="F55" s="1"/>
      <c r="G55" s="1"/>
      <c r="H55" s="1"/>
      <c r="I55" s="1"/>
      <c r="J55" s="1"/>
      <c r="K55" s="1"/>
      <c r="L55" s="1"/>
      <c r="M55" s="1"/>
      <c r="N55" s="1"/>
      <c r="O55" s="1"/>
      <c r="P55" s="1"/>
      <c r="Q55" s="1"/>
      <c r="R55" s="1"/>
      <c r="S55" s="1"/>
      <c r="T55" s="1"/>
      <c r="U55" s="1"/>
      <c r="V55" s="1"/>
      <c r="W55" s="1"/>
    </row>
    <row r="56" spans="1:23" x14ac:dyDescent="0.35">
      <c r="A56" s="1"/>
      <c r="B56" s="1"/>
      <c r="C56" s="1"/>
      <c r="D56" s="1"/>
      <c r="E56" s="1"/>
      <c r="F56" s="1"/>
      <c r="G56" s="1"/>
      <c r="H56" s="1"/>
      <c r="I56" s="1"/>
      <c r="J56" s="1"/>
      <c r="K56" s="1"/>
      <c r="L56" s="1"/>
      <c r="M56" s="1"/>
      <c r="N56" s="1"/>
      <c r="O56" s="1"/>
      <c r="P56" s="1"/>
      <c r="Q56" s="1"/>
      <c r="R56" s="1"/>
      <c r="S56" s="1"/>
      <c r="T56" s="1"/>
      <c r="U56" s="1"/>
      <c r="V56" s="1"/>
      <c r="W56" s="1"/>
    </row>
    <row r="57" spans="1:23" x14ac:dyDescent="0.35">
      <c r="A57" s="1"/>
      <c r="B57" s="1"/>
      <c r="C57" s="1"/>
      <c r="D57" s="1"/>
      <c r="E57" s="1"/>
      <c r="F57" s="1"/>
      <c r="G57" s="1"/>
      <c r="H57" s="1"/>
      <c r="I57" s="1"/>
      <c r="J57" s="1"/>
      <c r="K57" s="1"/>
      <c r="L57" s="1"/>
      <c r="M57" s="1"/>
      <c r="N57" s="1"/>
      <c r="O57" s="1"/>
      <c r="P57" s="1"/>
      <c r="Q57" s="1"/>
      <c r="R57" s="1"/>
      <c r="S57" s="1"/>
      <c r="T57" s="1"/>
      <c r="U57" s="1"/>
      <c r="V57" s="1"/>
      <c r="W57" s="1"/>
    </row>
    <row r="58" spans="1:23" x14ac:dyDescent="0.35">
      <c r="A58" s="1"/>
      <c r="B58" s="1"/>
      <c r="C58" s="1"/>
      <c r="D58" s="1"/>
      <c r="E58" s="1"/>
      <c r="F58" s="1"/>
      <c r="G58" s="1"/>
      <c r="H58" s="1"/>
      <c r="I58" s="1"/>
      <c r="J58" s="1"/>
      <c r="K58" s="1"/>
      <c r="L58" s="1"/>
      <c r="M58" s="1"/>
      <c r="N58" s="1"/>
      <c r="O58" s="1"/>
      <c r="P58" s="1"/>
      <c r="Q58" s="1"/>
      <c r="R58" s="1"/>
      <c r="S58" s="1"/>
      <c r="T58" s="1"/>
      <c r="U58" s="1"/>
      <c r="V58" s="1"/>
      <c r="W58" s="1"/>
    </row>
    <row r="59" spans="1:23" x14ac:dyDescent="0.35">
      <c r="A59" s="1"/>
      <c r="B59" s="1"/>
      <c r="C59" s="1"/>
      <c r="D59" s="1"/>
      <c r="E59" s="1"/>
      <c r="F59" s="1"/>
      <c r="G59" s="1"/>
      <c r="H59" s="1"/>
      <c r="I59" s="1"/>
      <c r="J59" s="1"/>
      <c r="K59" s="1"/>
      <c r="L59" s="1"/>
      <c r="M59" s="1"/>
      <c r="N59" s="1"/>
      <c r="O59" s="1"/>
      <c r="P59" s="1"/>
      <c r="Q59" s="1"/>
      <c r="R59" s="1"/>
      <c r="S59" s="1"/>
      <c r="T59" s="1"/>
      <c r="U59" s="1"/>
      <c r="V59" s="1"/>
      <c r="W59" s="1"/>
    </row>
    <row r="60" spans="1:23" x14ac:dyDescent="0.35">
      <c r="A60" s="1"/>
      <c r="B60" s="1"/>
      <c r="C60" s="1"/>
      <c r="D60" s="1"/>
      <c r="E60" s="1"/>
      <c r="F60" s="1"/>
      <c r="G60" s="1"/>
      <c r="H60" s="1"/>
      <c r="I60" s="1"/>
      <c r="J60" s="1"/>
      <c r="K60" s="1"/>
      <c r="L60" s="1"/>
      <c r="M60" s="1"/>
      <c r="N60" s="1"/>
      <c r="O60" s="1"/>
      <c r="P60" s="1"/>
      <c r="Q60" s="1"/>
      <c r="R60" s="1"/>
      <c r="S60" s="1"/>
      <c r="T60" s="1"/>
      <c r="U60" s="1"/>
      <c r="V60" s="1"/>
      <c r="W60" s="1"/>
    </row>
    <row r="61" spans="1:23" x14ac:dyDescent="0.35">
      <c r="A61" s="1"/>
      <c r="B61" s="1"/>
      <c r="C61" s="1"/>
      <c r="D61" s="1"/>
      <c r="E61" s="1"/>
      <c r="F61" s="1"/>
      <c r="G61" s="1"/>
      <c r="H61" s="1"/>
      <c r="I61" s="1"/>
      <c r="J61" s="1"/>
      <c r="K61" s="1"/>
      <c r="L61" s="1"/>
      <c r="M61" s="1"/>
      <c r="N61" s="1"/>
      <c r="O61" s="1"/>
      <c r="P61" s="1"/>
      <c r="Q61" s="1"/>
      <c r="R61" s="1"/>
      <c r="S61" s="1"/>
      <c r="T61" s="1"/>
      <c r="U61" s="1"/>
      <c r="V61" s="1"/>
      <c r="W61" s="1"/>
    </row>
    <row r="62" spans="1:23" x14ac:dyDescent="0.35">
      <c r="A62" s="1"/>
      <c r="B62" s="1"/>
      <c r="C62" s="1"/>
      <c r="D62" s="1"/>
      <c r="E62" s="1"/>
      <c r="F62" s="1"/>
      <c r="G62" s="1"/>
      <c r="H62" s="1"/>
      <c r="I62" s="1"/>
      <c r="J62" s="1"/>
      <c r="K62" s="1"/>
      <c r="L62" s="1"/>
      <c r="M62" s="1"/>
      <c r="N62" s="1"/>
      <c r="O62" s="1"/>
      <c r="P62" s="1"/>
      <c r="Q62" s="1"/>
      <c r="R62" s="1"/>
      <c r="S62" s="1"/>
      <c r="T62" s="1"/>
      <c r="U62" s="1"/>
      <c r="V62" s="1"/>
      <c r="W62" s="1"/>
    </row>
    <row r="63" spans="1:23" x14ac:dyDescent="0.35">
      <c r="A63" s="1"/>
      <c r="B63" s="1"/>
      <c r="C63" s="1"/>
      <c r="D63" s="1"/>
      <c r="E63" s="1"/>
      <c r="F63" s="1"/>
      <c r="G63" s="1"/>
      <c r="H63" s="1"/>
      <c r="I63" s="1"/>
      <c r="J63" s="1"/>
      <c r="K63" s="1"/>
      <c r="L63" s="1"/>
      <c r="M63" s="1"/>
      <c r="N63" s="1"/>
      <c r="O63" s="1"/>
      <c r="P63" s="1"/>
      <c r="Q63" s="1"/>
      <c r="R63" s="1"/>
      <c r="S63" s="1"/>
      <c r="T63" s="1"/>
      <c r="U63" s="1"/>
      <c r="V63" s="1"/>
      <c r="W63" s="1"/>
    </row>
    <row r="64" spans="1:23" x14ac:dyDescent="0.35">
      <c r="A64" s="1"/>
      <c r="B64" s="1"/>
      <c r="C64" s="1"/>
      <c r="D64" s="1"/>
      <c r="E64" s="1"/>
      <c r="F64" s="1"/>
      <c r="G64" s="1"/>
      <c r="H64" s="1"/>
      <c r="I64" s="1"/>
      <c r="J64" s="1"/>
      <c r="K64" s="1"/>
      <c r="L64" s="1"/>
      <c r="M64" s="1"/>
      <c r="N64" s="1"/>
      <c r="O64" s="1"/>
      <c r="P64" s="1"/>
      <c r="Q64" s="1"/>
      <c r="R64" s="1"/>
      <c r="S64" s="1"/>
      <c r="T64" s="1"/>
      <c r="U64" s="1"/>
      <c r="V64" s="1"/>
      <c r="W64" s="1"/>
    </row>
    <row r="65" spans="1:23" x14ac:dyDescent="0.35">
      <c r="A65" s="1"/>
      <c r="B65" s="1"/>
      <c r="C65" s="1"/>
      <c r="D65" s="1"/>
      <c r="E65" s="1"/>
      <c r="F65" s="1"/>
      <c r="G65" s="1"/>
      <c r="H65" s="1"/>
      <c r="I65" s="1"/>
      <c r="J65" s="1"/>
      <c r="K65" s="1"/>
      <c r="L65" s="1"/>
      <c r="M65" s="1"/>
      <c r="N65" s="1"/>
      <c r="O65" s="1"/>
      <c r="P65" s="1"/>
      <c r="Q65" s="1"/>
      <c r="R65" s="1"/>
      <c r="S65" s="1"/>
      <c r="T65" s="1"/>
      <c r="U65" s="1"/>
      <c r="V65" s="1"/>
      <c r="W65" s="1"/>
    </row>
    <row r="66" spans="1:23" x14ac:dyDescent="0.35">
      <c r="A66" s="1"/>
      <c r="B66" s="1"/>
      <c r="C66" s="1"/>
      <c r="D66" s="1"/>
      <c r="E66" s="1"/>
      <c r="F66" s="1"/>
      <c r="G66" s="1"/>
      <c r="H66" s="1"/>
      <c r="I66" s="1"/>
      <c r="J66" s="1"/>
      <c r="K66" s="1"/>
      <c r="L66" s="1"/>
      <c r="M66" s="1"/>
      <c r="N66" s="1"/>
      <c r="O66" s="1"/>
      <c r="P66" s="1"/>
      <c r="Q66" s="1"/>
      <c r="R66" s="1"/>
      <c r="S66" s="1"/>
      <c r="T66" s="1"/>
      <c r="U66" s="1"/>
      <c r="V66" s="1"/>
      <c r="W66" s="1"/>
    </row>
    <row r="67" spans="1:23" x14ac:dyDescent="0.35">
      <c r="A67" s="1"/>
      <c r="B67" s="1"/>
      <c r="C67" s="1"/>
      <c r="D67" s="1"/>
      <c r="E67" s="1"/>
      <c r="F67" s="1"/>
      <c r="G67" s="1"/>
      <c r="H67" s="1"/>
      <c r="I67" s="1"/>
      <c r="J67" s="1"/>
      <c r="K67" s="1"/>
      <c r="L67" s="1"/>
      <c r="M67" s="1"/>
      <c r="N67" s="1"/>
      <c r="O67" s="1"/>
      <c r="P67" s="1"/>
      <c r="Q67" s="1"/>
      <c r="R67" s="1"/>
      <c r="S67" s="1"/>
      <c r="T67" s="1"/>
      <c r="U67" s="1"/>
      <c r="V67" s="1"/>
      <c r="W67" s="1"/>
    </row>
    <row r="68" spans="1:23" x14ac:dyDescent="0.35">
      <c r="A68" s="1"/>
      <c r="B68" s="1"/>
      <c r="C68" s="1"/>
      <c r="D68" s="1"/>
      <c r="E68" s="1"/>
      <c r="F68" s="1"/>
      <c r="G68" s="1"/>
      <c r="H68" s="1"/>
      <c r="I68" s="1"/>
      <c r="J68" s="1"/>
      <c r="K68" s="1"/>
      <c r="L68" s="1"/>
      <c r="M68" s="1"/>
      <c r="N68" s="1"/>
      <c r="O68" s="1"/>
      <c r="P68" s="1"/>
      <c r="Q68" s="1"/>
      <c r="R68" s="1"/>
      <c r="S68" s="1"/>
      <c r="T68" s="1"/>
      <c r="U68" s="1"/>
      <c r="V68" s="1"/>
      <c r="W68" s="1"/>
    </row>
  </sheetData>
  <sheetProtection algorithmName="SHA-512" hashValue="989E/Y21wVfI9zRReI3jBNTN1OcwzRFVQUiMri1xiZPIZIPx9qiCaxwdTHxxIrvht4RF8dZnD9YBx4aLKpBt7g==" saltValue="TMrrevbxqLpFZnRtxkpyLQ==" spinCount="100000" sheet="1" objects="1" scenarios="1" selectLockedCells="1" selectUnlockedCell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FC2E2-F6D7-4890-A04C-3159A19F95F6}">
  <sheetPr>
    <tabColor rgb="FFE3D5BB"/>
  </sheetPr>
  <dimension ref="A1:P68"/>
  <sheetViews>
    <sheetView showRowColHeaders="0" zoomScaleNormal="100" workbookViewId="0"/>
  </sheetViews>
  <sheetFormatPr defaultColWidth="0" defaultRowHeight="14.5" zeroHeight="1" x14ac:dyDescent="0.35"/>
  <cols>
    <col min="1" max="1" width="5.453125" customWidth="1"/>
    <col min="2" max="2" width="53.81640625" customWidth="1"/>
    <col min="3" max="3" width="72.54296875" customWidth="1"/>
    <col min="4" max="4" width="30.453125" style="31" customWidth="1"/>
    <col min="5" max="5" width="10.81640625" customWidth="1"/>
    <col min="6" max="16" width="0" hidden="1" customWidth="1"/>
    <col min="17" max="16384" width="60.7265625" hidden="1"/>
  </cols>
  <sheetData>
    <row r="1" spans="1:5" ht="168.65" customHeight="1" x14ac:dyDescent="0.65">
      <c r="A1" s="2"/>
      <c r="B1" s="3"/>
      <c r="C1" s="2"/>
      <c r="D1" s="26"/>
      <c r="E1" s="2"/>
    </row>
    <row r="2" spans="1:5" ht="23.25" customHeight="1" x14ac:dyDescent="0.65">
      <c r="A2" s="2"/>
      <c r="B2" s="3"/>
      <c r="C2" s="2"/>
      <c r="D2" s="26"/>
      <c r="E2" s="2"/>
    </row>
    <row r="3" spans="1:5" ht="63" customHeight="1" x14ac:dyDescent="0.35">
      <c r="A3" s="2"/>
      <c r="B3" s="256" t="s">
        <v>204</v>
      </c>
      <c r="C3" s="256"/>
      <c r="D3" s="256"/>
      <c r="E3" s="2"/>
    </row>
    <row r="4" spans="1:5" ht="17.25" customHeight="1" x14ac:dyDescent="0.65">
      <c r="A4" s="2"/>
      <c r="B4" s="3"/>
      <c r="C4" s="2"/>
      <c r="D4" s="26"/>
      <c r="E4" s="2"/>
    </row>
    <row r="5" spans="1:5" ht="18.5" x14ac:dyDescent="0.35">
      <c r="A5" s="2"/>
      <c r="B5" s="5" t="s">
        <v>67</v>
      </c>
      <c r="C5" s="2"/>
      <c r="D5" s="237"/>
      <c r="E5" s="2"/>
    </row>
    <row r="6" spans="1:5" x14ac:dyDescent="0.35">
      <c r="A6" s="2"/>
      <c r="B6" s="6" t="s">
        <v>68</v>
      </c>
      <c r="C6" s="2"/>
      <c r="D6" s="26"/>
      <c r="E6" s="2"/>
    </row>
    <row r="7" spans="1:5" x14ac:dyDescent="0.35">
      <c r="A7" s="2"/>
      <c r="B7" s="6" t="s">
        <v>69</v>
      </c>
      <c r="C7" s="7"/>
      <c r="D7" s="26"/>
      <c r="E7" s="2"/>
    </row>
    <row r="8" spans="1:5" ht="29" x14ac:dyDescent="0.35">
      <c r="A8" s="7"/>
      <c r="B8" s="6" t="s">
        <v>137</v>
      </c>
      <c r="C8" s="7"/>
      <c r="D8" s="22"/>
      <c r="E8" s="7"/>
    </row>
    <row r="9" spans="1:5" x14ac:dyDescent="0.35">
      <c r="A9" s="7"/>
      <c r="B9" s="6" t="s">
        <v>70</v>
      </c>
      <c r="C9" s="7"/>
      <c r="D9" s="22"/>
      <c r="E9" s="7"/>
    </row>
    <row r="10" spans="1:5" ht="29" x14ac:dyDescent="0.35">
      <c r="A10" s="7"/>
      <c r="B10" s="6" t="s">
        <v>71</v>
      </c>
      <c r="C10" s="7"/>
      <c r="D10" s="22"/>
      <c r="E10" s="7"/>
    </row>
    <row r="11" spans="1:5" x14ac:dyDescent="0.35">
      <c r="A11" s="7"/>
      <c r="B11" s="39" t="s">
        <v>121</v>
      </c>
      <c r="C11" s="7"/>
      <c r="D11" s="22"/>
      <c r="E11" s="7"/>
    </row>
    <row r="12" spans="1:5" x14ac:dyDescent="0.35">
      <c r="A12" s="7"/>
      <c r="B12" s="50" t="s">
        <v>141</v>
      </c>
      <c r="C12" s="7"/>
      <c r="D12" s="22"/>
      <c r="E12" s="7"/>
    </row>
    <row r="13" spans="1:5" x14ac:dyDescent="0.35">
      <c r="A13" s="7"/>
      <c r="B13" s="7"/>
      <c r="C13" s="7"/>
      <c r="D13" s="22"/>
      <c r="E13" s="7"/>
    </row>
    <row r="14" spans="1:5" ht="23.5" x14ac:dyDescent="0.35">
      <c r="A14" s="4"/>
      <c r="B14" s="249" t="s">
        <v>0</v>
      </c>
      <c r="C14" s="249"/>
      <c r="D14" s="249"/>
      <c r="E14" s="4"/>
    </row>
    <row r="15" spans="1:5" ht="19.5" x14ac:dyDescent="0.45">
      <c r="A15" s="8"/>
      <c r="B15" s="9"/>
      <c r="C15" s="9"/>
      <c r="D15" s="10"/>
      <c r="E15" s="8"/>
    </row>
    <row r="16" spans="1:5" ht="15.5" x14ac:dyDescent="0.35">
      <c r="A16" s="4"/>
      <c r="B16" s="11" t="s">
        <v>72</v>
      </c>
      <c r="C16" s="11" t="s">
        <v>73</v>
      </c>
      <c r="D16" s="12" t="s">
        <v>122</v>
      </c>
      <c r="E16" s="4"/>
    </row>
    <row r="17" spans="1:5" ht="103" customHeight="1" x14ac:dyDescent="0.35">
      <c r="A17" s="4"/>
      <c r="B17" s="57" t="s">
        <v>143</v>
      </c>
      <c r="C17" s="64" t="s">
        <v>138</v>
      </c>
      <c r="D17" s="58" t="s">
        <v>75</v>
      </c>
      <c r="E17" s="4"/>
    </row>
    <row r="18" spans="1:5" ht="15.5" x14ac:dyDescent="0.35">
      <c r="A18" s="4"/>
      <c r="B18" s="11" t="s">
        <v>12</v>
      </c>
      <c r="C18" s="11" t="s">
        <v>73</v>
      </c>
      <c r="D18" s="12" t="s">
        <v>74</v>
      </c>
      <c r="E18" s="4"/>
    </row>
    <row r="19" spans="1:5" ht="42" customHeight="1" x14ac:dyDescent="0.35">
      <c r="A19" s="4"/>
      <c r="B19" s="53" t="s">
        <v>139</v>
      </c>
      <c r="C19" s="51" t="s">
        <v>152</v>
      </c>
      <c r="D19" s="54" t="s">
        <v>76</v>
      </c>
      <c r="E19" s="4"/>
    </row>
    <row r="20" spans="1:5" ht="29" x14ac:dyDescent="0.35">
      <c r="A20" s="4"/>
      <c r="B20" s="55" t="s">
        <v>77</v>
      </c>
      <c r="C20" s="52" t="s">
        <v>132</v>
      </c>
      <c r="D20" s="56" t="s">
        <v>76</v>
      </c>
      <c r="E20" s="4"/>
    </row>
    <row r="21" spans="1:5" x14ac:dyDescent="0.35">
      <c r="A21" s="4"/>
      <c r="B21" s="13"/>
      <c r="C21" s="13"/>
      <c r="D21" s="14"/>
      <c r="E21" s="4"/>
    </row>
    <row r="22" spans="1:5" ht="23.5" x14ac:dyDescent="0.35">
      <c r="A22" s="4"/>
      <c r="B22" s="250" t="s">
        <v>78</v>
      </c>
      <c r="C22" s="250"/>
      <c r="D22" s="250"/>
      <c r="E22" s="4"/>
    </row>
    <row r="23" spans="1:5" ht="19.5" x14ac:dyDescent="0.35">
      <c r="A23" s="7"/>
      <c r="B23" s="15"/>
      <c r="C23" s="15"/>
      <c r="D23" s="16"/>
      <c r="E23" s="7"/>
    </row>
    <row r="24" spans="1:5" ht="15.5" x14ac:dyDescent="0.35">
      <c r="A24" s="7"/>
      <c r="B24" s="17" t="s">
        <v>79</v>
      </c>
      <c r="C24" s="17" t="s">
        <v>73</v>
      </c>
      <c r="D24" s="18" t="s">
        <v>74</v>
      </c>
      <c r="E24" s="7"/>
    </row>
    <row r="25" spans="1:5" ht="72.5" x14ac:dyDescent="0.35">
      <c r="A25" s="7"/>
      <c r="B25" s="40" t="s">
        <v>144</v>
      </c>
      <c r="C25" s="43" t="s">
        <v>153</v>
      </c>
      <c r="D25" s="59" t="s">
        <v>120</v>
      </c>
      <c r="E25" s="7"/>
    </row>
    <row r="26" spans="1:5" ht="29" x14ac:dyDescent="0.35">
      <c r="A26" s="7"/>
      <c r="B26" s="42" t="s">
        <v>80</v>
      </c>
      <c r="C26" s="41" t="s">
        <v>123</v>
      </c>
      <c r="D26" s="28" t="s">
        <v>81</v>
      </c>
      <c r="E26" s="7"/>
    </row>
    <row r="27" spans="1:5" ht="15.5" x14ac:dyDescent="0.35">
      <c r="A27" s="7"/>
      <c r="B27" s="17" t="s">
        <v>82</v>
      </c>
      <c r="C27" s="17" t="s">
        <v>73</v>
      </c>
      <c r="D27" s="18" t="s">
        <v>74</v>
      </c>
      <c r="E27" s="7"/>
    </row>
    <row r="28" spans="1:5" ht="101.5" x14ac:dyDescent="0.35">
      <c r="A28" s="7"/>
      <c r="B28" s="40" t="s">
        <v>145</v>
      </c>
      <c r="C28" s="44" t="s">
        <v>83</v>
      </c>
      <c r="D28" s="27" t="s">
        <v>84</v>
      </c>
      <c r="E28" s="7"/>
    </row>
    <row r="29" spans="1:5" ht="15.5" x14ac:dyDescent="0.35">
      <c r="A29" s="7"/>
      <c r="B29" s="17" t="s">
        <v>85</v>
      </c>
      <c r="C29" s="17" t="s">
        <v>73</v>
      </c>
      <c r="D29" s="18" t="s">
        <v>74</v>
      </c>
      <c r="E29" s="7"/>
    </row>
    <row r="30" spans="1:5" ht="73" customHeight="1" x14ac:dyDescent="0.35">
      <c r="A30" s="7"/>
      <c r="B30" s="40" t="s">
        <v>86</v>
      </c>
      <c r="C30" s="60" t="s">
        <v>125</v>
      </c>
      <c r="D30" s="61" t="s">
        <v>120</v>
      </c>
      <c r="E30" s="7"/>
    </row>
    <row r="31" spans="1:5" ht="72.5" x14ac:dyDescent="0.35">
      <c r="A31" s="7"/>
      <c r="B31" s="42" t="s">
        <v>87</v>
      </c>
      <c r="C31" s="45" t="s">
        <v>126</v>
      </c>
      <c r="D31" s="38" t="s">
        <v>120</v>
      </c>
      <c r="E31" s="7"/>
    </row>
    <row r="32" spans="1:5" ht="15.5" x14ac:dyDescent="0.35">
      <c r="A32" s="7"/>
      <c r="B32" s="17" t="s">
        <v>88</v>
      </c>
      <c r="C32" s="17" t="s">
        <v>73</v>
      </c>
      <c r="D32" s="18" t="s">
        <v>74</v>
      </c>
      <c r="E32" s="7"/>
    </row>
    <row r="33" spans="1:5" ht="43.5" x14ac:dyDescent="0.35">
      <c r="A33" s="7"/>
      <c r="B33" s="40" t="s">
        <v>89</v>
      </c>
      <c r="C33" s="60" t="s">
        <v>136</v>
      </c>
      <c r="D33" s="27" t="s">
        <v>90</v>
      </c>
      <c r="E33" s="7"/>
    </row>
    <row r="34" spans="1:5" ht="41.5" customHeight="1" x14ac:dyDescent="0.35">
      <c r="A34" s="7"/>
      <c r="B34" s="42" t="s">
        <v>146</v>
      </c>
      <c r="C34" s="45" t="s">
        <v>154</v>
      </c>
      <c r="D34" s="28" t="s">
        <v>84</v>
      </c>
      <c r="E34" s="7"/>
    </row>
    <row r="35" spans="1:5" ht="31" x14ac:dyDescent="0.35">
      <c r="A35" s="7"/>
      <c r="B35" s="42" t="s">
        <v>147</v>
      </c>
      <c r="C35" s="45" t="s">
        <v>155</v>
      </c>
      <c r="D35" s="28" t="s">
        <v>75</v>
      </c>
      <c r="E35" s="7"/>
    </row>
    <row r="36" spans="1:5" x14ac:dyDescent="0.35">
      <c r="A36" s="7"/>
      <c r="B36" s="13"/>
      <c r="C36" s="13"/>
      <c r="D36" s="25"/>
      <c r="E36" s="7"/>
    </row>
    <row r="37" spans="1:5" ht="23.5" x14ac:dyDescent="0.35">
      <c r="A37" s="4"/>
      <c r="B37" s="251" t="s">
        <v>52</v>
      </c>
      <c r="C37" s="251"/>
      <c r="D37" s="251"/>
      <c r="E37" s="4"/>
    </row>
    <row r="38" spans="1:5" ht="19.5" x14ac:dyDescent="0.35">
      <c r="A38" s="4"/>
      <c r="B38" s="15"/>
      <c r="C38" s="15"/>
      <c r="D38" s="16"/>
      <c r="E38" s="4"/>
    </row>
    <row r="39" spans="1:5" ht="15.5" x14ac:dyDescent="0.35">
      <c r="A39" s="7"/>
      <c r="B39" s="19" t="s">
        <v>91</v>
      </c>
      <c r="C39" s="19" t="s">
        <v>73</v>
      </c>
      <c r="D39" s="20" t="s">
        <v>74</v>
      </c>
      <c r="E39" s="7"/>
    </row>
    <row r="40" spans="1:5" ht="43.5" x14ac:dyDescent="0.35">
      <c r="A40" s="7"/>
      <c r="B40" s="46" t="s">
        <v>92</v>
      </c>
      <c r="C40" s="47" t="s">
        <v>93</v>
      </c>
      <c r="D40" s="27" t="s">
        <v>76</v>
      </c>
      <c r="E40" s="7"/>
    </row>
    <row r="41" spans="1:5" ht="58" x14ac:dyDescent="0.35">
      <c r="A41" s="7"/>
      <c r="B41" s="48" t="s">
        <v>148</v>
      </c>
      <c r="C41" s="49" t="s">
        <v>127</v>
      </c>
      <c r="D41" s="30" t="s">
        <v>94</v>
      </c>
      <c r="E41" s="7"/>
    </row>
    <row r="42" spans="1:5" ht="15.5" x14ac:dyDescent="0.35">
      <c r="A42" s="7"/>
      <c r="B42" s="19" t="s">
        <v>95</v>
      </c>
      <c r="C42" s="19" t="s">
        <v>73</v>
      </c>
      <c r="D42" s="20" t="s">
        <v>74</v>
      </c>
      <c r="E42" s="7"/>
    </row>
    <row r="43" spans="1:5" ht="72.5" x14ac:dyDescent="0.35">
      <c r="A43" s="7"/>
      <c r="B43" s="46" t="s">
        <v>96</v>
      </c>
      <c r="C43" s="49" t="s">
        <v>97</v>
      </c>
      <c r="D43" s="29" t="s">
        <v>98</v>
      </c>
      <c r="E43" s="21"/>
    </row>
    <row r="44" spans="1:5" ht="105" customHeight="1" x14ac:dyDescent="0.35">
      <c r="A44" s="7"/>
      <c r="B44" s="46" t="s">
        <v>99</v>
      </c>
      <c r="C44" s="49" t="s">
        <v>100</v>
      </c>
      <c r="D44" s="29" t="s">
        <v>81</v>
      </c>
      <c r="E44" s="7"/>
    </row>
    <row r="45" spans="1:5" ht="31" x14ac:dyDescent="0.35">
      <c r="A45" s="7"/>
      <c r="B45" s="46" t="s">
        <v>149</v>
      </c>
      <c r="C45" s="49" t="s">
        <v>101</v>
      </c>
      <c r="D45" s="29" t="s">
        <v>76</v>
      </c>
      <c r="E45" s="7"/>
    </row>
    <row r="46" spans="1:5" ht="72.5" x14ac:dyDescent="0.35">
      <c r="A46" s="7"/>
      <c r="B46" s="62" t="s">
        <v>102</v>
      </c>
      <c r="C46" s="63" t="s">
        <v>130</v>
      </c>
      <c r="D46" s="30" t="s">
        <v>81</v>
      </c>
      <c r="E46" s="7"/>
    </row>
    <row r="47" spans="1:5" ht="15.5" x14ac:dyDescent="0.35">
      <c r="A47" s="7"/>
      <c r="B47" s="19" t="s">
        <v>103</v>
      </c>
      <c r="C47" s="19" t="s">
        <v>73</v>
      </c>
      <c r="D47" s="20" t="s">
        <v>74</v>
      </c>
      <c r="E47" s="7"/>
    </row>
    <row r="48" spans="1:5" ht="145" x14ac:dyDescent="0.35">
      <c r="A48" s="7"/>
      <c r="B48" s="46" t="s">
        <v>104</v>
      </c>
      <c r="C48" s="47" t="s">
        <v>156</v>
      </c>
      <c r="D48" s="29" t="s">
        <v>75</v>
      </c>
      <c r="E48" s="7"/>
    </row>
    <row r="49" spans="1:5" x14ac:dyDescent="0.35">
      <c r="A49" s="7"/>
      <c r="B49" s="22"/>
      <c r="C49" s="2"/>
      <c r="D49" s="26"/>
      <c r="E49" s="7"/>
    </row>
    <row r="50" spans="1:5" ht="18.5" x14ac:dyDescent="0.45">
      <c r="A50" s="7"/>
      <c r="B50" s="23" t="s">
        <v>105</v>
      </c>
      <c r="C50" s="7"/>
      <c r="D50" s="22"/>
      <c r="E50" s="7"/>
    </row>
    <row r="51" spans="1:5" x14ac:dyDescent="0.35">
      <c r="A51" s="7"/>
      <c r="B51" s="248" t="s">
        <v>140</v>
      </c>
      <c r="C51" s="248"/>
      <c r="D51" s="248"/>
      <c r="E51" s="7"/>
    </row>
    <row r="52" spans="1:5" ht="32.15" customHeight="1" x14ac:dyDescent="0.35">
      <c r="A52" s="7"/>
      <c r="B52" s="248" t="s">
        <v>151</v>
      </c>
      <c r="C52" s="248"/>
      <c r="D52" s="248"/>
      <c r="E52" s="7"/>
    </row>
    <row r="53" spans="1:5" ht="30" customHeight="1" x14ac:dyDescent="0.35">
      <c r="A53" s="7"/>
      <c r="B53" s="248" t="s">
        <v>142</v>
      </c>
      <c r="C53" s="248"/>
      <c r="D53" s="248"/>
      <c r="E53" s="7"/>
    </row>
    <row r="54" spans="1:5" ht="27" customHeight="1" x14ac:dyDescent="0.35">
      <c r="A54" s="7"/>
      <c r="B54" s="248" t="s">
        <v>128</v>
      </c>
      <c r="C54" s="248"/>
      <c r="D54" s="248"/>
      <c r="E54" s="7"/>
    </row>
    <row r="55" spans="1:5" ht="30.75" customHeight="1" x14ac:dyDescent="0.35">
      <c r="A55" s="7"/>
      <c r="B55" s="248" t="s">
        <v>150</v>
      </c>
      <c r="C55" s="248"/>
      <c r="D55" s="248"/>
      <c r="E55" s="7"/>
    </row>
    <row r="56" spans="1:5" ht="15" customHeight="1" x14ac:dyDescent="0.35">
      <c r="A56" s="7"/>
      <c r="B56" s="248" t="s">
        <v>129</v>
      </c>
      <c r="C56" s="248"/>
      <c r="D56" s="248"/>
      <c r="E56" s="7"/>
    </row>
    <row r="57" spans="1:5" x14ac:dyDescent="0.35">
      <c r="A57" s="7"/>
      <c r="B57" s="24"/>
      <c r="C57" s="24"/>
      <c r="D57" s="24"/>
      <c r="E57" s="7"/>
    </row>
    <row r="58" spans="1:5" x14ac:dyDescent="0.35">
      <c r="A58" s="7"/>
      <c r="B58" s="7"/>
      <c r="C58" s="7"/>
      <c r="D58" s="22"/>
      <c r="E58" s="7"/>
    </row>
    <row r="59" spans="1:5" hidden="1" x14ac:dyDescent="0.35">
      <c r="A59" s="7"/>
      <c r="B59" s="7"/>
      <c r="C59" s="7"/>
      <c r="D59" s="22"/>
      <c r="E59" s="7"/>
    </row>
    <row r="60" spans="1:5" hidden="1" x14ac:dyDescent="0.35">
      <c r="A60" s="7"/>
      <c r="B60" s="7"/>
      <c r="C60" s="7"/>
      <c r="D60" s="22"/>
      <c r="E60" s="7"/>
    </row>
    <row r="61" spans="1:5" hidden="1" x14ac:dyDescent="0.35">
      <c r="A61" s="7"/>
      <c r="B61" s="7"/>
      <c r="C61" s="7"/>
      <c r="D61" s="7"/>
      <c r="E61" s="7"/>
    </row>
    <row r="62" spans="1:5" hidden="1" x14ac:dyDescent="0.35">
      <c r="A62" s="7"/>
      <c r="B62" s="7"/>
      <c r="C62" s="7"/>
      <c r="D62" s="7"/>
      <c r="E62" s="7"/>
    </row>
    <row r="63" spans="1:5" hidden="1" x14ac:dyDescent="0.35">
      <c r="A63" s="7"/>
      <c r="B63" s="7"/>
      <c r="C63" s="7"/>
      <c r="D63" s="7"/>
      <c r="E63" s="7"/>
    </row>
    <row r="64" spans="1:5" hidden="1" x14ac:dyDescent="0.35">
      <c r="A64" s="7"/>
      <c r="B64" s="7"/>
      <c r="C64" s="7"/>
      <c r="D64" s="7"/>
      <c r="E64" s="7"/>
    </row>
    <row r="65" spans="1:5" hidden="1" x14ac:dyDescent="0.35">
      <c r="A65" s="7"/>
      <c r="B65" s="7"/>
      <c r="C65" s="7"/>
      <c r="D65" s="7"/>
      <c r="E65" s="7"/>
    </row>
    <row r="66" spans="1:5" hidden="1" x14ac:dyDescent="0.35">
      <c r="A66" s="7"/>
      <c r="B66" s="7"/>
      <c r="C66" s="7"/>
      <c r="D66" s="7"/>
      <c r="E66" s="7"/>
    </row>
    <row r="67" spans="1:5" hidden="1" x14ac:dyDescent="0.35">
      <c r="A67" s="7"/>
      <c r="B67" s="7"/>
      <c r="C67" s="7"/>
      <c r="D67" s="7"/>
      <c r="E67" s="7"/>
    </row>
    <row r="68" spans="1:5" hidden="1" x14ac:dyDescent="0.35">
      <c r="A68" s="7"/>
      <c r="B68" s="7"/>
      <c r="C68" s="7"/>
      <c r="D68" s="7"/>
      <c r="E68" s="7"/>
    </row>
  </sheetData>
  <sheetProtection algorithmName="SHA-512" hashValue="BBPjI4gHomG9c2hHUTHMDb4vqEfNIGfM2NCP3vuqxD1BEhD2ElU+mW0EQ2mUBlyL3Kc7LSsZtEVbdwAwW7C7PQ==" saltValue="YZLCvY+MGydJbUhZxQYJtg==" spinCount="100000" sheet="1" objects="1" scenarios="1" selectLockedCells="1" selectUnlockedCells="1"/>
  <mergeCells count="10">
    <mergeCell ref="B54:D54"/>
    <mergeCell ref="B55:D55"/>
    <mergeCell ref="B56:D56"/>
    <mergeCell ref="B3:D3"/>
    <mergeCell ref="B53:D53"/>
    <mergeCell ref="B14:D14"/>
    <mergeCell ref="B22:D22"/>
    <mergeCell ref="B37:D37"/>
    <mergeCell ref="B52:D52"/>
    <mergeCell ref="B51:D5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77838-FC6C-4F27-B83D-8B1E169EC3E2}">
  <sheetPr>
    <tabColor rgb="FFE3D5BB"/>
  </sheetPr>
  <dimension ref="A1:P342"/>
  <sheetViews>
    <sheetView showRowColHeaders="0" zoomScaleNormal="100" workbookViewId="0">
      <selection activeCell="A13" sqref="A13"/>
    </sheetView>
  </sheetViews>
  <sheetFormatPr defaultColWidth="0" defaultRowHeight="14.5" zeroHeight="1" x14ac:dyDescent="0.35"/>
  <cols>
    <col min="1" max="16" width="8.7265625" customWidth="1"/>
    <col min="17" max="16384" width="8.7265625" hidden="1"/>
  </cols>
  <sheetData>
    <row r="1" spans="1:16" x14ac:dyDescent="0.35">
      <c r="A1" s="2"/>
      <c r="B1" s="2"/>
      <c r="C1" s="2"/>
      <c r="D1" s="2"/>
      <c r="E1" s="2"/>
      <c r="F1" s="2"/>
      <c r="G1" s="2"/>
      <c r="H1" s="2"/>
      <c r="I1" s="2"/>
      <c r="J1" s="2"/>
      <c r="K1" s="2"/>
      <c r="L1" s="2"/>
      <c r="M1" s="2"/>
      <c r="N1" s="2"/>
      <c r="O1" s="2"/>
      <c r="P1" s="2"/>
    </row>
    <row r="2" spans="1:16" x14ac:dyDescent="0.35">
      <c r="A2" s="2"/>
      <c r="B2" s="2"/>
      <c r="C2" s="2"/>
      <c r="D2" s="2"/>
      <c r="E2" s="2"/>
      <c r="F2" s="2"/>
      <c r="G2" s="2"/>
      <c r="H2" s="2"/>
      <c r="I2" s="2"/>
      <c r="J2" s="2"/>
      <c r="K2" s="2"/>
      <c r="L2" s="2"/>
      <c r="M2" s="2"/>
      <c r="N2" s="2"/>
      <c r="O2" s="2"/>
      <c r="P2" s="2"/>
    </row>
    <row r="3" spans="1:16" x14ac:dyDescent="0.35">
      <c r="A3" s="2"/>
      <c r="B3" s="2"/>
      <c r="C3" s="2"/>
      <c r="D3" s="2"/>
      <c r="E3" s="2"/>
      <c r="F3" s="2"/>
      <c r="G3" s="2"/>
      <c r="H3" s="2"/>
      <c r="I3" s="2"/>
      <c r="J3" s="2"/>
      <c r="K3" s="2"/>
      <c r="L3" s="2"/>
      <c r="M3" s="2"/>
      <c r="N3" s="2"/>
      <c r="O3" s="2"/>
      <c r="P3" s="2"/>
    </row>
    <row r="4" spans="1:16" x14ac:dyDescent="0.35">
      <c r="A4" s="2"/>
      <c r="B4" s="2"/>
      <c r="C4" s="2"/>
      <c r="D4" s="2"/>
      <c r="E4" s="2"/>
      <c r="F4" s="2"/>
      <c r="G4" s="2"/>
      <c r="H4" s="2"/>
      <c r="I4" s="2"/>
      <c r="J4" s="2"/>
      <c r="K4" s="2"/>
      <c r="L4" s="2"/>
      <c r="M4" s="2"/>
      <c r="N4" s="2"/>
      <c r="O4" s="2"/>
      <c r="P4" s="2"/>
    </row>
    <row r="5" spans="1:16" x14ac:dyDescent="0.35">
      <c r="A5" s="2"/>
      <c r="B5" s="2"/>
      <c r="C5" s="2"/>
      <c r="D5" s="2"/>
      <c r="E5" s="2"/>
      <c r="F5" s="2"/>
      <c r="G5" s="2"/>
      <c r="H5" s="2"/>
      <c r="I5" s="2"/>
      <c r="J5" s="2"/>
      <c r="K5" s="2"/>
      <c r="L5" s="2"/>
      <c r="M5" s="2"/>
      <c r="N5" s="2"/>
      <c r="O5" s="2"/>
      <c r="P5" s="2"/>
    </row>
    <row r="6" spans="1:16" x14ac:dyDescent="0.35">
      <c r="A6" s="2"/>
      <c r="B6" s="2"/>
      <c r="C6" s="2"/>
      <c r="D6" s="2"/>
      <c r="E6" s="2"/>
      <c r="F6" s="2"/>
      <c r="G6" s="2"/>
      <c r="H6" s="2"/>
      <c r="I6" s="2"/>
      <c r="J6" s="2"/>
      <c r="K6" s="2"/>
      <c r="L6" s="2"/>
      <c r="M6" s="2"/>
      <c r="N6" s="2"/>
      <c r="O6" s="2"/>
      <c r="P6" s="2"/>
    </row>
    <row r="7" spans="1:16" x14ac:dyDescent="0.35">
      <c r="A7" s="2"/>
      <c r="B7" s="2"/>
      <c r="C7" s="2"/>
      <c r="D7" s="2"/>
      <c r="E7" s="2"/>
      <c r="F7" s="2"/>
      <c r="G7" s="2"/>
      <c r="H7" s="2"/>
      <c r="I7" s="2"/>
      <c r="J7" s="2"/>
      <c r="K7" s="2"/>
      <c r="L7" s="2"/>
      <c r="M7" s="2"/>
      <c r="N7" s="2"/>
      <c r="O7" s="2"/>
      <c r="P7" s="2"/>
    </row>
    <row r="8" spans="1:16" x14ac:dyDescent="0.35">
      <c r="A8" s="2"/>
      <c r="B8" s="2"/>
      <c r="C8" s="2"/>
      <c r="D8" s="2"/>
      <c r="E8" s="2"/>
      <c r="F8" s="2"/>
      <c r="G8" s="2"/>
      <c r="H8" s="2"/>
      <c r="I8" s="2"/>
      <c r="J8" s="2"/>
      <c r="K8" s="2"/>
      <c r="L8" s="2"/>
      <c r="M8" s="2"/>
      <c r="N8" s="2"/>
      <c r="O8" s="2"/>
      <c r="P8" s="2"/>
    </row>
    <row r="9" spans="1:16" x14ac:dyDescent="0.35">
      <c r="A9" s="2"/>
      <c r="B9" s="2"/>
      <c r="C9" s="2"/>
      <c r="D9" s="2"/>
      <c r="E9" s="2"/>
      <c r="F9" s="2"/>
      <c r="G9" s="2"/>
      <c r="H9" s="2"/>
      <c r="I9" s="2"/>
      <c r="J9" s="2"/>
      <c r="K9" s="2"/>
      <c r="L9" s="2"/>
      <c r="M9" s="2"/>
      <c r="N9" s="2"/>
      <c r="O9" s="2"/>
      <c r="P9" s="2"/>
    </row>
    <row r="10" spans="1:16" x14ac:dyDescent="0.35">
      <c r="A10" s="2"/>
      <c r="B10" s="2"/>
      <c r="C10" s="2"/>
      <c r="D10" s="2"/>
      <c r="E10" s="2"/>
      <c r="F10" s="2"/>
      <c r="G10" s="2"/>
      <c r="H10" s="2"/>
      <c r="I10" s="2"/>
      <c r="J10" s="2"/>
      <c r="K10" s="2"/>
      <c r="L10" s="2"/>
      <c r="M10" s="2"/>
      <c r="N10" s="2"/>
      <c r="O10" s="2"/>
      <c r="P10" s="2"/>
    </row>
    <row r="11" spans="1:16" x14ac:dyDescent="0.35">
      <c r="A11" s="2"/>
      <c r="B11" s="2"/>
      <c r="C11" s="2"/>
      <c r="D11" s="2"/>
      <c r="E11" s="2"/>
      <c r="F11" s="2"/>
      <c r="G11" s="2"/>
      <c r="H11" s="2"/>
      <c r="I11" s="2"/>
      <c r="J11" s="2"/>
      <c r="K11" s="2"/>
      <c r="L11" s="2"/>
      <c r="M11" s="2"/>
      <c r="N11" s="2"/>
      <c r="O11" s="2"/>
      <c r="P11" s="2"/>
    </row>
    <row r="12" spans="1:16" x14ac:dyDescent="0.35">
      <c r="A12" s="2"/>
      <c r="B12" s="2"/>
      <c r="C12" s="2"/>
      <c r="D12" s="2"/>
      <c r="E12" s="2"/>
      <c r="F12" s="2"/>
      <c r="G12" s="2"/>
      <c r="H12" s="2"/>
      <c r="I12" s="2"/>
      <c r="J12" s="2"/>
      <c r="K12" s="2"/>
      <c r="L12" s="2"/>
      <c r="M12" s="2"/>
      <c r="N12" s="2"/>
      <c r="O12" s="2"/>
      <c r="P12" s="2"/>
    </row>
    <row r="13" spans="1:16" ht="29.15" customHeight="1" x14ac:dyDescent="0.35">
      <c r="A13" s="2"/>
      <c r="B13" s="2"/>
      <c r="C13" s="2"/>
      <c r="D13" s="2"/>
      <c r="E13" s="2"/>
      <c r="F13" s="2"/>
      <c r="G13" s="2"/>
      <c r="H13" s="2"/>
      <c r="I13" s="2"/>
      <c r="J13" s="2"/>
      <c r="K13" s="2"/>
      <c r="L13" s="2"/>
      <c r="M13" s="2"/>
      <c r="N13" s="2"/>
      <c r="O13" s="2"/>
      <c r="P13" s="2"/>
    </row>
    <row r="14" spans="1:16" ht="90" customHeight="1" x14ac:dyDescent="0.35">
      <c r="A14" s="2"/>
      <c r="B14" s="252" t="s">
        <v>205</v>
      </c>
      <c r="C14" s="252"/>
      <c r="D14" s="252"/>
      <c r="E14" s="252"/>
      <c r="F14" s="252"/>
      <c r="G14" s="252"/>
      <c r="H14" s="252"/>
      <c r="I14" s="252"/>
      <c r="J14" s="252"/>
      <c r="K14" s="252"/>
      <c r="L14" s="252"/>
      <c r="M14" s="252"/>
      <c r="N14" s="252"/>
      <c r="O14" s="252"/>
      <c r="P14" s="65"/>
    </row>
    <row r="15" spans="1:16" x14ac:dyDescent="0.35">
      <c r="A15" s="2"/>
      <c r="B15" s="2"/>
      <c r="C15" s="65"/>
      <c r="D15" s="65"/>
      <c r="E15" s="65"/>
      <c r="F15" s="65"/>
      <c r="G15" s="65"/>
      <c r="H15" s="65"/>
      <c r="I15" s="65"/>
      <c r="J15" s="65"/>
      <c r="K15" s="65"/>
      <c r="L15" s="65"/>
      <c r="M15" s="65"/>
      <c r="N15" s="65"/>
      <c r="O15" s="65"/>
      <c r="P15" s="2"/>
    </row>
    <row r="16" spans="1:16" x14ac:dyDescent="0.35">
      <c r="A16" s="2"/>
      <c r="B16" s="2"/>
      <c r="C16" s="2"/>
      <c r="D16" s="2"/>
      <c r="E16" s="2"/>
      <c r="F16" s="2"/>
      <c r="G16" s="2"/>
      <c r="H16" s="2"/>
      <c r="I16" s="2"/>
      <c r="J16" s="2"/>
      <c r="K16" s="2"/>
      <c r="L16" s="2"/>
      <c r="M16" s="2"/>
      <c r="N16" s="2"/>
      <c r="O16" s="2"/>
      <c r="P16" s="2"/>
    </row>
    <row r="17" spans="1:16" x14ac:dyDescent="0.35">
      <c r="A17" s="2"/>
      <c r="B17" s="2"/>
      <c r="C17" s="2"/>
      <c r="D17" s="2"/>
      <c r="E17" s="2"/>
      <c r="F17" s="2"/>
      <c r="G17" s="2"/>
      <c r="H17" s="2"/>
      <c r="I17" s="2"/>
      <c r="J17" s="2"/>
      <c r="K17" s="2"/>
      <c r="L17" s="2"/>
      <c r="M17" s="2"/>
      <c r="N17" s="2"/>
      <c r="O17" s="2"/>
      <c r="P17" s="2"/>
    </row>
    <row r="18" spans="1:16" x14ac:dyDescent="0.35">
      <c r="A18" s="2"/>
      <c r="B18" s="2"/>
      <c r="C18" s="2"/>
      <c r="D18" s="2"/>
      <c r="E18" s="2"/>
      <c r="F18" s="2"/>
      <c r="G18" s="2"/>
      <c r="H18" s="2"/>
      <c r="I18" s="2"/>
      <c r="J18" s="2"/>
      <c r="K18" s="2"/>
      <c r="L18" s="2"/>
      <c r="M18" s="2"/>
      <c r="N18" s="2"/>
      <c r="O18" s="2"/>
      <c r="P18" s="2"/>
    </row>
    <row r="19" spans="1:16" x14ac:dyDescent="0.35">
      <c r="A19" s="2"/>
      <c r="B19" s="2"/>
      <c r="C19" s="2"/>
      <c r="D19" s="2"/>
      <c r="E19" s="2"/>
      <c r="F19" s="2"/>
      <c r="G19" s="2"/>
      <c r="H19" s="2"/>
      <c r="I19" s="2"/>
      <c r="J19" s="2"/>
      <c r="K19" s="2"/>
      <c r="L19" s="2"/>
      <c r="M19" s="2"/>
      <c r="N19" s="2"/>
      <c r="O19" s="2"/>
      <c r="P19" s="2"/>
    </row>
    <row r="20" spans="1:16" x14ac:dyDescent="0.35">
      <c r="A20" s="2"/>
      <c r="B20" s="2"/>
      <c r="C20" s="2"/>
      <c r="D20" s="2"/>
      <c r="E20" s="2"/>
      <c r="F20" s="2"/>
      <c r="G20" s="2"/>
      <c r="H20" s="2"/>
      <c r="I20" s="2"/>
      <c r="J20" s="2"/>
      <c r="K20" s="2"/>
      <c r="L20" s="2"/>
      <c r="M20" s="2"/>
      <c r="N20" s="2"/>
      <c r="O20" s="2"/>
      <c r="P20" s="2"/>
    </row>
    <row r="21" spans="1:16" x14ac:dyDescent="0.35">
      <c r="A21" s="2"/>
      <c r="B21" s="2"/>
      <c r="C21" s="2"/>
      <c r="D21" s="2"/>
      <c r="E21" s="2"/>
      <c r="F21" s="2"/>
      <c r="G21" s="2"/>
      <c r="H21" s="2"/>
      <c r="I21" s="2"/>
      <c r="J21" s="2"/>
      <c r="K21" s="2"/>
      <c r="L21" s="2"/>
      <c r="M21" s="2"/>
      <c r="N21" s="2"/>
      <c r="O21" s="2"/>
      <c r="P21" s="2"/>
    </row>
    <row r="22" spans="1:16" x14ac:dyDescent="0.35">
      <c r="A22" s="2"/>
      <c r="B22" s="2"/>
      <c r="C22" s="2"/>
      <c r="D22" s="2"/>
      <c r="E22" s="2"/>
      <c r="F22" s="2"/>
      <c r="G22" s="2"/>
      <c r="H22" s="2"/>
      <c r="I22" s="2"/>
      <c r="J22" s="2"/>
      <c r="K22" s="2"/>
      <c r="L22" s="2"/>
      <c r="M22" s="2"/>
      <c r="N22" s="2"/>
      <c r="O22" s="2"/>
      <c r="P22" s="2"/>
    </row>
    <row r="23" spans="1:16" x14ac:dyDescent="0.35">
      <c r="A23" s="2"/>
      <c r="B23" s="2"/>
      <c r="C23" s="2"/>
      <c r="D23" s="2"/>
      <c r="E23" s="2"/>
      <c r="F23" s="2"/>
      <c r="G23" s="2"/>
      <c r="H23" s="2"/>
      <c r="I23" s="2"/>
      <c r="J23" s="2"/>
      <c r="K23" s="2"/>
      <c r="L23" s="2"/>
      <c r="M23" s="2"/>
      <c r="N23" s="2"/>
      <c r="O23" s="2"/>
      <c r="P23" s="2"/>
    </row>
    <row r="24" spans="1:16" x14ac:dyDescent="0.35">
      <c r="A24" s="2"/>
      <c r="B24" s="2"/>
      <c r="C24" s="2"/>
      <c r="D24" s="2"/>
      <c r="E24" s="2"/>
      <c r="F24" s="2"/>
      <c r="G24" s="2"/>
      <c r="H24" s="2"/>
      <c r="I24" s="2"/>
      <c r="J24" s="2"/>
      <c r="K24" s="2"/>
      <c r="L24" s="2"/>
      <c r="M24" s="2"/>
      <c r="N24" s="2"/>
      <c r="O24" s="2"/>
      <c r="P24" s="2"/>
    </row>
    <row r="25" spans="1:16" x14ac:dyDescent="0.35">
      <c r="A25" s="2"/>
      <c r="B25" s="2"/>
      <c r="C25" s="2"/>
      <c r="D25" s="2"/>
      <c r="E25" s="2"/>
      <c r="F25" s="2"/>
      <c r="G25" s="2"/>
      <c r="H25" s="2"/>
      <c r="I25" s="2"/>
      <c r="J25" s="2"/>
      <c r="K25" s="2"/>
      <c r="L25" s="2"/>
      <c r="M25" s="2"/>
      <c r="N25" s="2"/>
      <c r="O25" s="2"/>
      <c r="P25" s="2"/>
    </row>
    <row r="26" spans="1:16" x14ac:dyDescent="0.35">
      <c r="A26" s="2"/>
      <c r="B26" s="2"/>
      <c r="C26" s="2"/>
      <c r="D26" s="2"/>
      <c r="E26" s="2"/>
      <c r="F26" s="2"/>
      <c r="G26" s="2"/>
      <c r="H26" s="2"/>
      <c r="I26" s="2"/>
      <c r="J26" s="2"/>
      <c r="K26" s="2"/>
      <c r="L26" s="2"/>
      <c r="M26" s="2"/>
      <c r="N26" s="2"/>
      <c r="O26" s="2"/>
      <c r="P26" s="2"/>
    </row>
    <row r="27" spans="1:16" x14ac:dyDescent="0.35">
      <c r="A27" s="2"/>
      <c r="B27" s="2"/>
      <c r="C27" s="2"/>
      <c r="D27" s="2"/>
      <c r="E27" s="2"/>
      <c r="F27" s="2"/>
      <c r="G27" s="2"/>
      <c r="H27" s="2"/>
      <c r="I27" s="2"/>
      <c r="J27" s="2"/>
      <c r="K27" s="2"/>
      <c r="L27" s="2"/>
      <c r="M27" s="2"/>
      <c r="N27" s="2"/>
      <c r="O27" s="2"/>
      <c r="P27" s="2"/>
    </row>
    <row r="28" spans="1:16" x14ac:dyDescent="0.35">
      <c r="A28" s="2"/>
      <c r="B28" s="2"/>
      <c r="C28" s="2"/>
      <c r="D28" s="2"/>
      <c r="E28" s="2"/>
      <c r="F28" s="2"/>
      <c r="G28" s="2"/>
      <c r="H28" s="2"/>
      <c r="I28" s="2"/>
      <c r="J28" s="2"/>
      <c r="K28" s="2"/>
      <c r="L28" s="2"/>
      <c r="M28" s="2"/>
      <c r="N28" s="2"/>
      <c r="O28" s="2"/>
      <c r="P28" s="2"/>
    </row>
    <row r="29" spans="1:16" x14ac:dyDescent="0.35">
      <c r="A29" s="2"/>
      <c r="B29" s="2"/>
      <c r="C29" s="2"/>
      <c r="D29" s="2"/>
      <c r="E29" s="2"/>
      <c r="F29" s="2"/>
      <c r="G29" s="2"/>
      <c r="H29" s="2"/>
      <c r="I29" s="2"/>
      <c r="J29" s="2"/>
      <c r="K29" s="2"/>
      <c r="L29" s="2"/>
      <c r="M29" s="2"/>
      <c r="N29" s="2"/>
      <c r="O29" s="2"/>
      <c r="P29" s="2"/>
    </row>
    <row r="30" spans="1:16" x14ac:dyDescent="0.35">
      <c r="A30" s="2"/>
      <c r="B30" s="2"/>
      <c r="C30" s="2"/>
      <c r="D30" s="2"/>
      <c r="E30" s="2"/>
      <c r="F30" s="2"/>
      <c r="G30" s="2"/>
      <c r="H30" s="2"/>
      <c r="I30" s="2"/>
      <c r="J30" s="2"/>
      <c r="K30" s="2"/>
      <c r="L30" s="2"/>
      <c r="M30" s="2"/>
      <c r="N30" s="2"/>
      <c r="O30" s="2"/>
      <c r="P30" s="2"/>
    </row>
    <row r="31" spans="1:16" x14ac:dyDescent="0.35">
      <c r="A31" s="2"/>
      <c r="B31" s="2"/>
      <c r="C31" s="2"/>
      <c r="D31" s="2"/>
      <c r="E31" s="2"/>
      <c r="F31" s="2"/>
      <c r="G31" s="2"/>
      <c r="H31" s="2"/>
      <c r="I31" s="2"/>
      <c r="J31" s="2"/>
      <c r="K31" s="2"/>
      <c r="L31" s="2"/>
      <c r="M31" s="2"/>
      <c r="N31" s="2"/>
      <c r="O31" s="2"/>
      <c r="P31" s="2"/>
    </row>
    <row r="32" spans="1:16" x14ac:dyDescent="0.35">
      <c r="A32" s="2"/>
      <c r="B32" s="2"/>
      <c r="C32" s="2"/>
      <c r="D32" s="2"/>
      <c r="E32" s="2"/>
      <c r="F32" s="2"/>
      <c r="G32" s="2"/>
      <c r="H32" s="2"/>
      <c r="I32" s="2"/>
      <c r="J32" s="2"/>
      <c r="K32" s="2"/>
      <c r="L32" s="2"/>
      <c r="M32" s="2"/>
      <c r="N32" s="2"/>
      <c r="O32" s="2"/>
      <c r="P32" s="2"/>
    </row>
    <row r="33" spans="1:16" x14ac:dyDescent="0.35">
      <c r="A33" s="2"/>
      <c r="B33" s="2"/>
      <c r="C33" s="2"/>
      <c r="D33" s="2"/>
      <c r="E33" s="2"/>
      <c r="F33" s="2"/>
      <c r="G33" s="2"/>
      <c r="H33" s="2"/>
      <c r="I33" s="2"/>
      <c r="J33" s="2"/>
      <c r="K33" s="2"/>
      <c r="L33" s="2"/>
      <c r="M33" s="2"/>
      <c r="N33" s="2"/>
      <c r="O33" s="2"/>
      <c r="P33" s="2"/>
    </row>
    <row r="34" spans="1:16" x14ac:dyDescent="0.35">
      <c r="A34" s="2"/>
      <c r="B34" s="2"/>
      <c r="C34" s="2"/>
      <c r="D34" s="2"/>
      <c r="E34" s="2"/>
      <c r="F34" s="2"/>
      <c r="G34" s="2"/>
      <c r="H34" s="2"/>
      <c r="I34" s="2"/>
      <c r="J34" s="2"/>
      <c r="K34" s="2"/>
      <c r="L34" s="2"/>
      <c r="M34" s="2"/>
      <c r="N34" s="2"/>
      <c r="O34" s="2"/>
      <c r="P34" s="2"/>
    </row>
    <row r="35" spans="1:16" x14ac:dyDescent="0.35">
      <c r="A35" s="2"/>
      <c r="B35" s="2"/>
      <c r="C35" s="2"/>
      <c r="D35" s="2"/>
      <c r="E35" s="2"/>
      <c r="F35" s="2"/>
      <c r="G35" s="2"/>
      <c r="H35" s="2"/>
      <c r="I35" s="2"/>
      <c r="J35" s="2"/>
      <c r="K35" s="2"/>
      <c r="L35" s="2"/>
      <c r="M35" s="2"/>
      <c r="N35" s="2"/>
      <c r="O35" s="2"/>
      <c r="P35" s="2"/>
    </row>
    <row r="36" spans="1:16" x14ac:dyDescent="0.35">
      <c r="A36" s="2"/>
      <c r="B36" s="2"/>
      <c r="C36" s="2"/>
      <c r="D36" s="2"/>
      <c r="E36" s="2"/>
      <c r="F36" s="2"/>
      <c r="G36" s="2"/>
      <c r="H36" s="2"/>
      <c r="I36" s="2"/>
      <c r="J36" s="2"/>
      <c r="K36" s="2"/>
      <c r="L36" s="2"/>
      <c r="M36" s="2"/>
      <c r="N36" s="2"/>
      <c r="O36" s="2"/>
      <c r="P36" s="2"/>
    </row>
    <row r="37" spans="1:16" x14ac:dyDescent="0.35">
      <c r="A37" s="2"/>
      <c r="B37" s="2"/>
      <c r="C37" s="2"/>
      <c r="D37" s="2"/>
      <c r="E37" s="2"/>
      <c r="F37" s="2"/>
      <c r="G37" s="2"/>
      <c r="H37" s="2"/>
      <c r="I37" s="2"/>
      <c r="J37" s="2"/>
      <c r="K37" s="2"/>
      <c r="L37" s="2"/>
      <c r="M37" s="2"/>
      <c r="N37" s="2"/>
      <c r="O37" s="2"/>
      <c r="P37" s="2"/>
    </row>
    <row r="38" spans="1:16" x14ac:dyDescent="0.35">
      <c r="A38" s="2"/>
      <c r="B38" s="2"/>
      <c r="C38" s="2"/>
      <c r="D38" s="2"/>
      <c r="E38" s="2"/>
      <c r="F38" s="2"/>
      <c r="G38" s="2"/>
      <c r="H38" s="2"/>
      <c r="I38" s="2"/>
      <c r="J38" s="2"/>
      <c r="K38" s="2"/>
      <c r="L38" s="2"/>
      <c r="M38" s="2"/>
      <c r="N38" s="2"/>
      <c r="O38" s="2"/>
      <c r="P38" s="2"/>
    </row>
    <row r="39" spans="1:16" x14ac:dyDescent="0.35">
      <c r="A39" s="2"/>
      <c r="B39" s="2"/>
      <c r="C39" s="2"/>
      <c r="D39" s="2"/>
      <c r="E39" s="2"/>
      <c r="F39" s="2"/>
      <c r="G39" s="2"/>
      <c r="H39" s="2"/>
      <c r="I39" s="2"/>
      <c r="J39" s="2"/>
      <c r="K39" s="2"/>
      <c r="L39" s="2"/>
      <c r="M39" s="2"/>
      <c r="N39" s="2"/>
      <c r="O39" s="2"/>
      <c r="P39" s="2"/>
    </row>
    <row r="40" spans="1:16" x14ac:dyDescent="0.35">
      <c r="A40" s="2"/>
      <c r="B40" s="2"/>
      <c r="C40" s="2"/>
      <c r="D40" s="2"/>
      <c r="E40" s="2"/>
      <c r="F40" s="2"/>
      <c r="G40" s="2"/>
      <c r="H40" s="2"/>
      <c r="I40" s="2"/>
      <c r="J40" s="2"/>
      <c r="K40" s="2"/>
      <c r="L40" s="2"/>
      <c r="M40" s="2"/>
      <c r="N40" s="2"/>
      <c r="O40" s="2"/>
      <c r="P40" s="2"/>
    </row>
    <row r="41" spans="1:16" x14ac:dyDescent="0.35">
      <c r="A41" s="2"/>
      <c r="B41" s="2"/>
      <c r="C41" s="2"/>
      <c r="D41" s="2"/>
      <c r="E41" s="2"/>
      <c r="F41" s="2"/>
      <c r="G41" s="2"/>
      <c r="H41" s="2"/>
      <c r="I41" s="2"/>
      <c r="J41" s="2"/>
      <c r="K41" s="2"/>
      <c r="L41" s="2"/>
      <c r="M41" s="2"/>
      <c r="N41" s="2"/>
      <c r="O41" s="2"/>
      <c r="P41" s="2"/>
    </row>
    <row r="42" spans="1:16" x14ac:dyDescent="0.35">
      <c r="A42" s="2"/>
      <c r="B42" s="2"/>
      <c r="C42" s="2"/>
      <c r="D42" s="2"/>
      <c r="E42" s="2"/>
      <c r="F42" s="2"/>
      <c r="G42" s="2"/>
      <c r="H42" s="2"/>
      <c r="I42" s="2"/>
      <c r="J42" s="2"/>
      <c r="K42" s="2"/>
      <c r="L42" s="2"/>
      <c r="M42" s="2"/>
      <c r="N42" s="2"/>
      <c r="O42" s="2"/>
      <c r="P42" s="2"/>
    </row>
    <row r="43" spans="1:16" x14ac:dyDescent="0.35">
      <c r="A43" s="2"/>
      <c r="B43" s="2"/>
      <c r="C43" s="2"/>
      <c r="D43" s="2"/>
      <c r="E43" s="2"/>
      <c r="F43" s="2"/>
      <c r="G43" s="2"/>
      <c r="H43" s="2"/>
      <c r="I43" s="2"/>
      <c r="J43" s="2"/>
      <c r="K43" s="2"/>
      <c r="L43" s="2"/>
      <c r="M43" s="2"/>
      <c r="N43" s="2"/>
      <c r="O43" s="2"/>
      <c r="P43" s="2"/>
    </row>
    <row r="44" spans="1:16" x14ac:dyDescent="0.35">
      <c r="A44" s="2"/>
      <c r="B44" s="2"/>
      <c r="C44" s="2"/>
      <c r="D44" s="2"/>
      <c r="E44" s="2"/>
      <c r="F44" s="2"/>
      <c r="G44" s="2"/>
      <c r="H44" s="2"/>
      <c r="I44" s="2"/>
      <c r="J44" s="2"/>
      <c r="K44" s="2"/>
      <c r="L44" s="2"/>
      <c r="M44" s="2"/>
      <c r="N44" s="2"/>
      <c r="O44" s="2"/>
      <c r="P44" s="2"/>
    </row>
    <row r="45" spans="1:16" x14ac:dyDescent="0.35">
      <c r="A45" s="2"/>
      <c r="B45" s="2"/>
      <c r="C45" s="2"/>
      <c r="D45" s="2"/>
      <c r="E45" s="2"/>
      <c r="F45" s="2"/>
      <c r="G45" s="2"/>
      <c r="H45" s="2"/>
      <c r="I45" s="2"/>
      <c r="J45" s="2"/>
      <c r="K45" s="2"/>
      <c r="L45" s="2"/>
      <c r="M45" s="2"/>
      <c r="N45" s="2"/>
      <c r="O45" s="2"/>
      <c r="P45" s="2"/>
    </row>
    <row r="46" spans="1:16" x14ac:dyDescent="0.35">
      <c r="A46" s="2"/>
      <c r="B46" s="2"/>
      <c r="C46" s="2"/>
      <c r="D46" s="2"/>
      <c r="E46" s="2"/>
      <c r="F46" s="2"/>
      <c r="G46" s="2"/>
      <c r="H46" s="2"/>
      <c r="I46" s="2"/>
      <c r="J46" s="2"/>
      <c r="K46" s="2"/>
      <c r="L46" s="2"/>
      <c r="M46" s="2"/>
      <c r="N46" s="2"/>
      <c r="O46" s="2"/>
      <c r="P46" s="2"/>
    </row>
    <row r="47" spans="1:16" x14ac:dyDescent="0.35">
      <c r="A47" s="2"/>
      <c r="B47" s="2"/>
      <c r="C47" s="2"/>
      <c r="D47" s="2"/>
      <c r="E47" s="2"/>
      <c r="F47" s="2"/>
      <c r="G47" s="2"/>
      <c r="H47" s="2"/>
      <c r="I47" s="2"/>
      <c r="J47" s="2"/>
      <c r="K47" s="2"/>
      <c r="L47" s="2"/>
      <c r="M47" s="2"/>
      <c r="N47" s="2"/>
      <c r="O47" s="2"/>
      <c r="P47" s="2"/>
    </row>
    <row r="48" spans="1:16" x14ac:dyDescent="0.35">
      <c r="A48" s="2"/>
      <c r="B48" s="2"/>
      <c r="C48" s="2"/>
      <c r="D48" s="2"/>
      <c r="E48" s="2"/>
      <c r="F48" s="2"/>
      <c r="G48" s="2"/>
      <c r="H48" s="2"/>
      <c r="I48" s="2"/>
      <c r="J48" s="2"/>
      <c r="K48" s="2"/>
      <c r="L48" s="2"/>
      <c r="M48" s="2"/>
      <c r="N48" s="2"/>
      <c r="O48" s="2"/>
      <c r="P48" s="2"/>
    </row>
    <row r="49" spans="1:16" x14ac:dyDescent="0.35">
      <c r="A49" s="2"/>
      <c r="B49" s="2"/>
      <c r="C49" s="2"/>
      <c r="D49" s="2"/>
      <c r="E49" s="2"/>
      <c r="F49" s="2"/>
      <c r="G49" s="2"/>
      <c r="H49" s="2"/>
      <c r="I49" s="2"/>
      <c r="J49" s="2"/>
      <c r="K49" s="2"/>
      <c r="L49" s="2"/>
      <c r="M49" s="2"/>
      <c r="N49" s="2"/>
      <c r="O49" s="2"/>
      <c r="P49" s="2"/>
    </row>
    <row r="50" spans="1:16" x14ac:dyDescent="0.35">
      <c r="A50" s="2"/>
      <c r="B50" s="2"/>
      <c r="C50" s="2"/>
      <c r="D50" s="2"/>
      <c r="E50" s="2"/>
      <c r="F50" s="2"/>
      <c r="G50" s="2"/>
      <c r="H50" s="2"/>
      <c r="I50" s="2"/>
      <c r="J50" s="2"/>
      <c r="K50" s="2"/>
      <c r="L50" s="2"/>
      <c r="M50" s="2"/>
      <c r="N50" s="2"/>
      <c r="O50" s="2"/>
      <c r="P50" s="2"/>
    </row>
    <row r="51" spans="1:16" x14ac:dyDescent="0.35">
      <c r="A51" s="2"/>
      <c r="B51" s="2"/>
      <c r="C51" s="2"/>
      <c r="D51" s="2"/>
      <c r="E51" s="2"/>
      <c r="F51" s="2"/>
      <c r="G51" s="2"/>
      <c r="H51" s="2"/>
      <c r="I51" s="2"/>
      <c r="J51" s="2"/>
      <c r="K51" s="2"/>
      <c r="L51" s="2"/>
      <c r="M51" s="2"/>
      <c r="N51" s="2"/>
      <c r="O51" s="2"/>
      <c r="P51" s="2"/>
    </row>
    <row r="52" spans="1:16" x14ac:dyDescent="0.35">
      <c r="A52" s="2"/>
      <c r="B52" s="2"/>
      <c r="C52" s="2"/>
      <c r="D52" s="2"/>
      <c r="E52" s="2"/>
      <c r="F52" s="2"/>
      <c r="G52" s="2"/>
      <c r="H52" s="2"/>
      <c r="I52" s="2"/>
      <c r="J52" s="2"/>
      <c r="K52" s="2"/>
      <c r="L52" s="2"/>
      <c r="M52" s="2"/>
      <c r="N52" s="2"/>
      <c r="O52" s="2"/>
      <c r="P52" s="2"/>
    </row>
    <row r="53" spans="1:16" x14ac:dyDescent="0.35">
      <c r="A53" s="2"/>
      <c r="B53" s="2"/>
      <c r="C53" s="2"/>
      <c r="D53" s="2"/>
      <c r="E53" s="2"/>
      <c r="F53" s="2"/>
      <c r="G53" s="2"/>
      <c r="H53" s="2"/>
      <c r="I53" s="2"/>
      <c r="J53" s="2"/>
      <c r="K53" s="2"/>
      <c r="L53" s="2"/>
      <c r="M53" s="2"/>
      <c r="N53" s="2"/>
      <c r="O53" s="2"/>
      <c r="P53" s="2"/>
    </row>
    <row r="54" spans="1:16" x14ac:dyDescent="0.35">
      <c r="A54" s="2"/>
      <c r="B54" s="2"/>
      <c r="C54" s="2"/>
      <c r="D54" s="2"/>
      <c r="E54" s="2"/>
      <c r="F54" s="2"/>
      <c r="G54" s="2"/>
      <c r="H54" s="2"/>
      <c r="I54" s="2"/>
      <c r="J54" s="2"/>
      <c r="K54" s="2"/>
      <c r="L54" s="2"/>
      <c r="M54" s="2"/>
      <c r="N54" s="2"/>
      <c r="O54" s="2"/>
      <c r="P54" s="2"/>
    </row>
    <row r="55" spans="1:16" x14ac:dyDescent="0.35">
      <c r="A55" s="2"/>
      <c r="B55" s="2"/>
      <c r="C55" s="2"/>
      <c r="D55" s="2"/>
      <c r="E55" s="2"/>
      <c r="F55" s="2"/>
      <c r="G55" s="2"/>
      <c r="H55" s="2"/>
      <c r="I55" s="2"/>
      <c r="J55" s="2"/>
      <c r="K55" s="2"/>
      <c r="L55" s="2"/>
      <c r="M55" s="2"/>
      <c r="N55" s="2"/>
      <c r="O55" s="2"/>
      <c r="P55" s="2"/>
    </row>
    <row r="56" spans="1:16" x14ac:dyDescent="0.35">
      <c r="A56" s="2"/>
      <c r="B56" s="2"/>
      <c r="C56" s="2"/>
      <c r="D56" s="2"/>
      <c r="E56" s="2"/>
      <c r="F56" s="2"/>
      <c r="G56" s="2"/>
      <c r="H56" s="2"/>
      <c r="I56" s="2"/>
      <c r="J56" s="2"/>
      <c r="K56" s="2"/>
      <c r="L56" s="2"/>
      <c r="M56" s="2"/>
      <c r="N56" s="2"/>
      <c r="O56" s="2"/>
      <c r="P56" s="2"/>
    </row>
    <row r="57" spans="1:16" x14ac:dyDescent="0.35">
      <c r="A57" s="2"/>
      <c r="B57" s="2"/>
      <c r="C57" s="2"/>
      <c r="D57" s="2"/>
      <c r="E57" s="2"/>
      <c r="F57" s="2"/>
      <c r="G57" s="2"/>
      <c r="H57" s="2"/>
      <c r="I57" s="2"/>
      <c r="J57" s="2"/>
      <c r="K57" s="2"/>
      <c r="L57" s="2"/>
      <c r="M57" s="2"/>
      <c r="N57" s="2"/>
      <c r="O57" s="2"/>
      <c r="P57" s="2"/>
    </row>
    <row r="58" spans="1:16" x14ac:dyDescent="0.35">
      <c r="A58" s="2"/>
      <c r="B58" s="2"/>
      <c r="C58" s="2"/>
      <c r="D58" s="2"/>
      <c r="E58" s="2"/>
      <c r="F58" s="2"/>
      <c r="G58" s="2"/>
      <c r="H58" s="2"/>
      <c r="I58" s="2"/>
      <c r="J58" s="2"/>
      <c r="K58" s="2"/>
      <c r="L58" s="2"/>
      <c r="M58" s="2"/>
      <c r="N58" s="2"/>
      <c r="O58" s="2"/>
      <c r="P58" s="2"/>
    </row>
    <row r="59" spans="1:16" x14ac:dyDescent="0.35">
      <c r="A59" s="2"/>
      <c r="B59" s="2"/>
      <c r="C59" s="2"/>
      <c r="D59" s="2"/>
      <c r="E59" s="2"/>
      <c r="F59" s="2"/>
      <c r="G59" s="2"/>
      <c r="H59" s="2"/>
      <c r="I59" s="2"/>
      <c r="J59" s="2"/>
      <c r="K59" s="2"/>
      <c r="L59" s="2"/>
      <c r="M59" s="2"/>
      <c r="N59" s="2"/>
      <c r="O59" s="2"/>
      <c r="P59" s="2"/>
    </row>
    <row r="60" spans="1:16" x14ac:dyDescent="0.35">
      <c r="A60" s="2"/>
      <c r="B60" s="2"/>
      <c r="C60" s="2"/>
      <c r="D60" s="2"/>
      <c r="E60" s="2"/>
      <c r="F60" s="2"/>
      <c r="G60" s="2"/>
      <c r="H60" s="2"/>
      <c r="I60" s="2"/>
      <c r="J60" s="2"/>
      <c r="K60" s="2"/>
      <c r="L60" s="2"/>
      <c r="M60" s="2"/>
      <c r="N60" s="2"/>
      <c r="O60" s="2"/>
      <c r="P60" s="2"/>
    </row>
    <row r="61" spans="1:16" x14ac:dyDescent="0.35">
      <c r="A61" s="2"/>
      <c r="B61" s="2"/>
      <c r="C61" s="2"/>
      <c r="D61" s="2"/>
      <c r="E61" s="2"/>
      <c r="F61" s="2"/>
      <c r="G61" s="2"/>
      <c r="H61" s="2"/>
      <c r="I61" s="2"/>
      <c r="J61" s="2"/>
      <c r="K61" s="2"/>
      <c r="L61" s="2"/>
      <c r="M61" s="2"/>
      <c r="N61" s="2"/>
      <c r="O61" s="2"/>
      <c r="P61" s="2"/>
    </row>
    <row r="62" spans="1:16" x14ac:dyDescent="0.35">
      <c r="A62" s="2"/>
      <c r="B62" s="2"/>
      <c r="C62" s="2"/>
      <c r="D62" s="2"/>
      <c r="E62" s="2"/>
      <c r="F62" s="2"/>
      <c r="G62" s="2"/>
      <c r="H62" s="2"/>
      <c r="I62" s="2"/>
      <c r="J62" s="2"/>
      <c r="K62" s="2"/>
      <c r="L62" s="2"/>
      <c r="M62" s="2"/>
      <c r="N62" s="2"/>
      <c r="O62" s="2"/>
      <c r="P62" s="2"/>
    </row>
    <row r="63" spans="1:16" x14ac:dyDescent="0.35">
      <c r="A63" s="2"/>
      <c r="B63" s="2"/>
      <c r="C63" s="2"/>
      <c r="D63" s="2"/>
      <c r="E63" s="2"/>
      <c r="F63" s="2"/>
      <c r="G63" s="2"/>
      <c r="H63" s="2"/>
      <c r="I63" s="2"/>
      <c r="J63" s="2"/>
      <c r="K63" s="2"/>
      <c r="L63" s="2"/>
      <c r="M63" s="2"/>
      <c r="N63" s="2"/>
      <c r="O63" s="2"/>
      <c r="P63" s="2"/>
    </row>
    <row r="64" spans="1:16" x14ac:dyDescent="0.35">
      <c r="A64" s="2"/>
      <c r="B64" s="2"/>
      <c r="C64" s="2"/>
      <c r="D64" s="2"/>
      <c r="E64" s="2"/>
      <c r="F64" s="2"/>
      <c r="G64" s="2"/>
      <c r="H64" s="2"/>
      <c r="I64" s="2"/>
      <c r="J64" s="2"/>
      <c r="K64" s="2"/>
      <c r="L64" s="2"/>
      <c r="M64" s="2"/>
      <c r="N64" s="2"/>
      <c r="O64" s="2"/>
      <c r="P64" s="2"/>
    </row>
    <row r="65" spans="1:16" x14ac:dyDescent="0.35">
      <c r="A65" s="2"/>
      <c r="B65" s="2"/>
      <c r="C65" s="2"/>
      <c r="D65" s="2"/>
      <c r="E65" s="2"/>
      <c r="F65" s="2"/>
      <c r="G65" s="2"/>
      <c r="H65" s="2"/>
      <c r="I65" s="2"/>
      <c r="J65" s="2"/>
      <c r="K65" s="2"/>
      <c r="L65" s="2"/>
      <c r="M65" s="2"/>
      <c r="N65" s="2"/>
      <c r="O65" s="2"/>
      <c r="P65" s="2"/>
    </row>
    <row r="66" spans="1:16" x14ac:dyDescent="0.35">
      <c r="A66" s="2"/>
      <c r="B66" s="2"/>
      <c r="C66" s="2"/>
      <c r="D66" s="2"/>
      <c r="E66" s="2"/>
      <c r="F66" s="2"/>
      <c r="G66" s="2"/>
      <c r="H66" s="2"/>
      <c r="I66" s="2"/>
      <c r="J66" s="2"/>
      <c r="K66" s="2"/>
      <c r="L66" s="2"/>
      <c r="M66" s="2"/>
      <c r="N66" s="2"/>
      <c r="O66" s="2"/>
      <c r="P66" s="2"/>
    </row>
    <row r="67" spans="1:16" x14ac:dyDescent="0.35">
      <c r="A67" s="2"/>
      <c r="B67" s="2"/>
      <c r="C67" s="2"/>
      <c r="D67" s="2"/>
      <c r="E67" s="2"/>
      <c r="F67" s="2"/>
      <c r="G67" s="2"/>
      <c r="H67" s="2"/>
      <c r="I67" s="2"/>
      <c r="J67" s="2"/>
      <c r="K67" s="2"/>
      <c r="L67" s="2"/>
      <c r="M67" s="2"/>
      <c r="N67" s="2"/>
      <c r="O67" s="2"/>
      <c r="P67" s="2"/>
    </row>
    <row r="68" spans="1:16" x14ac:dyDescent="0.35">
      <c r="A68" s="2"/>
      <c r="B68" s="2"/>
      <c r="C68" s="2"/>
      <c r="D68" s="2"/>
      <c r="E68" s="2"/>
      <c r="F68" s="2"/>
      <c r="G68" s="2"/>
      <c r="H68" s="2"/>
      <c r="I68" s="2"/>
      <c r="J68" s="2"/>
      <c r="K68" s="2"/>
      <c r="L68" s="2"/>
      <c r="M68" s="2"/>
      <c r="N68" s="2"/>
      <c r="O68" s="2"/>
      <c r="P68" s="2"/>
    </row>
    <row r="69" spans="1:16" x14ac:dyDescent="0.35">
      <c r="A69" s="2"/>
      <c r="B69" s="2"/>
      <c r="C69" s="2"/>
      <c r="D69" s="2"/>
      <c r="E69" s="2"/>
      <c r="F69" s="2"/>
      <c r="G69" s="2"/>
      <c r="H69" s="2"/>
      <c r="I69" s="2"/>
      <c r="J69" s="2"/>
      <c r="K69" s="2"/>
      <c r="L69" s="2"/>
      <c r="M69" s="2"/>
      <c r="N69" s="2"/>
      <c r="O69" s="2"/>
      <c r="P69" s="2"/>
    </row>
    <row r="70" spans="1:16" x14ac:dyDescent="0.35">
      <c r="A70" s="2"/>
      <c r="B70" s="2"/>
      <c r="C70" s="2"/>
      <c r="D70" s="2"/>
      <c r="E70" s="2"/>
      <c r="F70" s="2"/>
      <c r="G70" s="2"/>
      <c r="H70" s="2"/>
      <c r="I70" s="2"/>
      <c r="J70" s="2"/>
      <c r="K70" s="2"/>
      <c r="L70" s="2"/>
      <c r="M70" s="2"/>
      <c r="N70" s="2"/>
      <c r="O70" s="2"/>
      <c r="P70" s="2"/>
    </row>
    <row r="71" spans="1:16" x14ac:dyDescent="0.35">
      <c r="A71" s="2"/>
      <c r="B71" s="2"/>
      <c r="C71" s="2"/>
      <c r="D71" s="2"/>
      <c r="E71" s="2"/>
      <c r="F71" s="2"/>
      <c r="G71" s="2"/>
      <c r="H71" s="2"/>
      <c r="I71" s="2"/>
      <c r="J71" s="2"/>
      <c r="K71" s="2"/>
      <c r="L71" s="2"/>
      <c r="M71" s="2"/>
      <c r="N71" s="2"/>
      <c r="O71" s="2"/>
      <c r="P71" s="2"/>
    </row>
    <row r="72" spans="1:16" x14ac:dyDescent="0.35">
      <c r="A72" s="2"/>
      <c r="B72" s="2"/>
      <c r="C72" s="2"/>
      <c r="D72" s="2"/>
      <c r="E72" s="2"/>
      <c r="F72" s="2"/>
      <c r="G72" s="2"/>
      <c r="H72" s="2"/>
      <c r="I72" s="2"/>
      <c r="J72" s="2"/>
      <c r="K72" s="2"/>
      <c r="L72" s="2"/>
      <c r="M72" s="2"/>
      <c r="N72" s="2"/>
      <c r="O72" s="2"/>
      <c r="P72" s="2"/>
    </row>
    <row r="73" spans="1:16" x14ac:dyDescent="0.35">
      <c r="A73" s="2"/>
      <c r="B73" s="2"/>
      <c r="C73" s="2"/>
      <c r="D73" s="2"/>
      <c r="E73" s="2"/>
      <c r="F73" s="2"/>
      <c r="G73" s="2"/>
      <c r="H73" s="2"/>
      <c r="I73" s="2"/>
      <c r="J73" s="2"/>
      <c r="K73" s="2"/>
      <c r="L73" s="2"/>
      <c r="M73" s="2"/>
      <c r="N73" s="2"/>
      <c r="O73" s="2"/>
      <c r="P73" s="2"/>
    </row>
    <row r="74" spans="1:16" x14ac:dyDescent="0.35">
      <c r="A74" s="2"/>
      <c r="B74" s="2"/>
      <c r="C74" s="2"/>
      <c r="D74" s="2"/>
      <c r="E74" s="2"/>
      <c r="F74" s="2"/>
      <c r="G74" s="2"/>
      <c r="H74" s="2"/>
      <c r="I74" s="2"/>
      <c r="J74" s="2"/>
      <c r="K74" s="2"/>
      <c r="L74" s="2"/>
      <c r="M74" s="2"/>
      <c r="N74" s="2"/>
      <c r="O74" s="2"/>
      <c r="P74" s="2"/>
    </row>
    <row r="75" spans="1:16" x14ac:dyDescent="0.35">
      <c r="A75" s="2"/>
      <c r="B75" s="2"/>
      <c r="C75" s="2"/>
      <c r="D75" s="2"/>
      <c r="E75" s="2"/>
      <c r="F75" s="2"/>
      <c r="G75" s="2"/>
      <c r="H75" s="2"/>
      <c r="I75" s="2"/>
      <c r="J75" s="2"/>
      <c r="K75" s="2"/>
      <c r="L75" s="2"/>
      <c r="M75" s="2"/>
      <c r="N75" s="2"/>
      <c r="O75" s="2"/>
      <c r="P75" s="2"/>
    </row>
    <row r="76" spans="1:16" x14ac:dyDescent="0.35">
      <c r="A76" s="2"/>
      <c r="B76" s="2"/>
      <c r="C76" s="2"/>
      <c r="D76" s="2"/>
      <c r="E76" s="2"/>
      <c r="F76" s="2"/>
      <c r="G76" s="2"/>
      <c r="H76" s="2"/>
      <c r="I76" s="2"/>
      <c r="J76" s="2"/>
      <c r="K76" s="2"/>
      <c r="L76" s="2"/>
      <c r="M76" s="2"/>
      <c r="N76" s="2"/>
      <c r="O76" s="2"/>
      <c r="P76" s="2"/>
    </row>
    <row r="77" spans="1:16" x14ac:dyDescent="0.35">
      <c r="A77" s="2"/>
      <c r="B77" s="2"/>
      <c r="C77" s="2"/>
      <c r="D77" s="2"/>
      <c r="E77" s="2"/>
      <c r="F77" s="2"/>
      <c r="G77" s="2"/>
      <c r="H77" s="2"/>
      <c r="I77" s="2"/>
      <c r="J77" s="2"/>
      <c r="K77" s="2"/>
      <c r="L77" s="2"/>
      <c r="M77" s="2"/>
      <c r="N77" s="2"/>
      <c r="O77" s="2"/>
      <c r="P77" s="2"/>
    </row>
    <row r="78" spans="1:16" x14ac:dyDescent="0.35">
      <c r="A78" s="2"/>
      <c r="B78" s="2"/>
      <c r="C78" s="2"/>
      <c r="D78" s="2"/>
      <c r="E78" s="2"/>
      <c r="F78" s="2"/>
      <c r="G78" s="2"/>
      <c r="H78" s="2"/>
      <c r="I78" s="2"/>
      <c r="J78" s="2"/>
      <c r="K78" s="2"/>
      <c r="L78" s="2"/>
      <c r="M78" s="2"/>
      <c r="N78" s="2"/>
      <c r="O78" s="2"/>
      <c r="P78" s="2"/>
    </row>
    <row r="79" spans="1:16" x14ac:dyDescent="0.35">
      <c r="A79" s="2"/>
      <c r="B79" s="2"/>
      <c r="C79" s="2"/>
      <c r="D79" s="2"/>
      <c r="E79" s="2"/>
      <c r="F79" s="2"/>
      <c r="G79" s="2"/>
      <c r="H79" s="2"/>
      <c r="I79" s="2"/>
      <c r="J79" s="2"/>
      <c r="K79" s="2"/>
      <c r="L79" s="2"/>
      <c r="M79" s="2"/>
      <c r="N79" s="2"/>
      <c r="O79" s="2"/>
      <c r="P79" s="2"/>
    </row>
    <row r="80" spans="1:16" x14ac:dyDescent="0.35">
      <c r="A80" s="2"/>
      <c r="B80" s="2"/>
      <c r="C80" s="2"/>
      <c r="D80" s="2"/>
      <c r="E80" s="2"/>
      <c r="F80" s="2"/>
      <c r="G80" s="2"/>
      <c r="H80" s="2"/>
      <c r="I80" s="2"/>
      <c r="J80" s="2"/>
      <c r="K80" s="2"/>
      <c r="L80" s="2"/>
      <c r="M80" s="2"/>
      <c r="N80" s="2"/>
      <c r="O80" s="2"/>
      <c r="P80" s="2"/>
    </row>
    <row r="81" spans="1:16" x14ac:dyDescent="0.35">
      <c r="A81" s="2"/>
      <c r="B81" s="2"/>
      <c r="C81" s="2"/>
      <c r="D81" s="2"/>
      <c r="E81" s="2"/>
      <c r="F81" s="2"/>
      <c r="G81" s="2"/>
      <c r="H81" s="2"/>
      <c r="I81" s="2"/>
      <c r="J81" s="2"/>
      <c r="K81" s="2"/>
      <c r="L81" s="2"/>
      <c r="M81" s="2"/>
      <c r="N81" s="2"/>
      <c r="O81" s="2"/>
      <c r="P81" s="2"/>
    </row>
    <row r="82" spans="1:16" x14ac:dyDescent="0.35">
      <c r="A82" s="2"/>
      <c r="B82" s="2"/>
      <c r="C82" s="2"/>
      <c r="D82" s="2"/>
      <c r="E82" s="2"/>
      <c r="F82" s="2"/>
      <c r="G82" s="2"/>
      <c r="H82" s="2"/>
      <c r="I82" s="2"/>
      <c r="J82" s="2"/>
      <c r="K82" s="2"/>
      <c r="L82" s="2"/>
      <c r="M82" s="2"/>
      <c r="N82" s="2"/>
      <c r="O82" s="2"/>
      <c r="P82" s="2"/>
    </row>
    <row r="83" spans="1:16" x14ac:dyDescent="0.35">
      <c r="A83" s="2"/>
      <c r="B83" s="2"/>
      <c r="C83" s="2"/>
      <c r="D83" s="2"/>
      <c r="E83" s="2"/>
      <c r="F83" s="2"/>
      <c r="G83" s="2"/>
      <c r="H83" s="2"/>
      <c r="I83" s="2"/>
      <c r="J83" s="2"/>
      <c r="K83" s="2"/>
      <c r="L83" s="2"/>
      <c r="M83" s="2"/>
      <c r="N83" s="2"/>
      <c r="O83" s="2"/>
      <c r="P83" s="2"/>
    </row>
    <row r="84" spans="1:16" x14ac:dyDescent="0.35">
      <c r="A84" s="2"/>
      <c r="B84" s="2"/>
      <c r="C84" s="2"/>
      <c r="D84" s="2"/>
      <c r="E84" s="2"/>
      <c r="F84" s="2"/>
      <c r="G84" s="2"/>
      <c r="H84" s="2"/>
      <c r="I84" s="2"/>
      <c r="J84" s="2"/>
      <c r="K84" s="2"/>
      <c r="L84" s="2"/>
      <c r="M84" s="2"/>
      <c r="N84" s="2"/>
      <c r="O84" s="2"/>
      <c r="P84" s="2"/>
    </row>
    <row r="85" spans="1:16" x14ac:dyDescent="0.35">
      <c r="A85" s="2"/>
      <c r="B85" s="2"/>
      <c r="C85" s="2"/>
      <c r="D85" s="2"/>
      <c r="E85" s="2"/>
      <c r="F85" s="2"/>
      <c r="G85" s="2"/>
      <c r="H85" s="2"/>
      <c r="I85" s="2"/>
      <c r="J85" s="2"/>
      <c r="K85" s="2"/>
      <c r="L85" s="2"/>
      <c r="M85" s="2"/>
      <c r="N85" s="2"/>
      <c r="O85" s="2"/>
      <c r="P85" s="2"/>
    </row>
    <row r="86" spans="1:16" x14ac:dyDescent="0.35">
      <c r="A86" s="2"/>
      <c r="B86" s="2"/>
      <c r="C86" s="2"/>
      <c r="D86" s="2"/>
      <c r="E86" s="2"/>
      <c r="F86" s="2"/>
      <c r="G86" s="2"/>
      <c r="H86" s="2"/>
      <c r="I86" s="2"/>
      <c r="J86" s="2"/>
      <c r="K86" s="2"/>
      <c r="L86" s="2"/>
      <c r="M86" s="2"/>
      <c r="N86" s="2"/>
      <c r="O86" s="2"/>
      <c r="P86" s="2"/>
    </row>
    <row r="87" spans="1:16" x14ac:dyDescent="0.35">
      <c r="A87" s="2"/>
      <c r="B87" s="2"/>
      <c r="C87" s="2"/>
      <c r="D87" s="2"/>
      <c r="E87" s="2"/>
      <c r="F87" s="2"/>
      <c r="G87" s="2"/>
      <c r="H87" s="2"/>
      <c r="I87" s="2"/>
      <c r="J87" s="2"/>
      <c r="K87" s="2"/>
      <c r="L87" s="2"/>
      <c r="M87" s="2"/>
      <c r="N87" s="2"/>
      <c r="O87" s="2"/>
      <c r="P87" s="2"/>
    </row>
    <row r="88" spans="1:16" x14ac:dyDescent="0.35">
      <c r="A88" s="2"/>
      <c r="B88" s="2"/>
      <c r="C88" s="2"/>
      <c r="D88" s="2"/>
      <c r="E88" s="2"/>
      <c r="F88" s="2"/>
      <c r="G88" s="2"/>
      <c r="H88" s="2"/>
      <c r="I88" s="2"/>
      <c r="J88" s="2"/>
      <c r="K88" s="2"/>
      <c r="L88" s="2"/>
      <c r="M88" s="2"/>
      <c r="N88" s="2"/>
      <c r="O88" s="2"/>
      <c r="P88" s="2"/>
    </row>
    <row r="89" spans="1:16" x14ac:dyDescent="0.35">
      <c r="A89" s="2"/>
      <c r="B89" s="2"/>
      <c r="C89" s="2"/>
      <c r="D89" s="2"/>
      <c r="E89" s="2"/>
      <c r="F89" s="2"/>
      <c r="G89" s="2"/>
      <c r="H89" s="2"/>
      <c r="I89" s="2"/>
      <c r="J89" s="2"/>
      <c r="K89" s="2"/>
      <c r="L89" s="2"/>
      <c r="M89" s="2"/>
      <c r="N89" s="2"/>
      <c r="O89" s="2"/>
      <c r="P89" s="2"/>
    </row>
    <row r="90" spans="1:16" x14ac:dyDescent="0.35">
      <c r="A90" s="2"/>
      <c r="B90" s="2"/>
      <c r="C90" s="2"/>
      <c r="D90" s="2"/>
      <c r="E90" s="2"/>
      <c r="F90" s="2"/>
      <c r="G90" s="2"/>
      <c r="H90" s="2"/>
      <c r="I90" s="2"/>
      <c r="J90" s="2"/>
      <c r="K90" s="2"/>
      <c r="L90" s="2"/>
      <c r="M90" s="2"/>
      <c r="N90" s="2"/>
      <c r="O90" s="2"/>
      <c r="P90" s="2"/>
    </row>
    <row r="91" spans="1:16" x14ac:dyDescent="0.35">
      <c r="A91" s="2"/>
      <c r="B91" s="2"/>
      <c r="C91" s="2"/>
      <c r="D91" s="2"/>
      <c r="E91" s="2"/>
      <c r="F91" s="2"/>
      <c r="G91" s="2"/>
      <c r="H91" s="2"/>
      <c r="I91" s="2"/>
      <c r="J91" s="2"/>
      <c r="K91" s="2"/>
      <c r="L91" s="2"/>
      <c r="M91" s="2"/>
      <c r="N91" s="2"/>
      <c r="O91" s="2"/>
      <c r="P91" s="2"/>
    </row>
    <row r="92" spans="1:16" x14ac:dyDescent="0.35">
      <c r="A92" s="2"/>
      <c r="B92" s="2"/>
      <c r="C92" s="2"/>
      <c r="D92" s="2"/>
      <c r="E92" s="2"/>
      <c r="F92" s="2"/>
      <c r="G92" s="2"/>
      <c r="H92" s="2"/>
      <c r="I92" s="2"/>
      <c r="J92" s="2"/>
      <c r="K92" s="2"/>
      <c r="L92" s="2"/>
      <c r="M92" s="2"/>
      <c r="N92" s="2"/>
      <c r="O92" s="2"/>
      <c r="P92" s="2"/>
    </row>
    <row r="93" spans="1:16" x14ac:dyDescent="0.35">
      <c r="A93" s="2"/>
      <c r="B93" s="2"/>
      <c r="C93" s="2"/>
      <c r="D93" s="2"/>
      <c r="E93" s="2"/>
      <c r="F93" s="2"/>
      <c r="G93" s="2"/>
      <c r="H93" s="2"/>
      <c r="I93" s="2"/>
      <c r="J93" s="2"/>
      <c r="K93" s="2"/>
      <c r="L93" s="2"/>
      <c r="M93" s="2"/>
      <c r="N93" s="2"/>
      <c r="O93" s="2"/>
      <c r="P93" s="2"/>
    </row>
    <row r="94" spans="1:16" x14ac:dyDescent="0.35">
      <c r="A94" s="2"/>
      <c r="B94" s="2"/>
      <c r="C94" s="2"/>
      <c r="D94" s="2"/>
      <c r="E94" s="2"/>
      <c r="F94" s="2"/>
      <c r="G94" s="2"/>
      <c r="H94" s="2"/>
      <c r="I94" s="2"/>
      <c r="J94" s="2"/>
      <c r="K94" s="2"/>
      <c r="L94" s="2"/>
      <c r="M94" s="2"/>
      <c r="N94" s="2"/>
      <c r="O94" s="2"/>
      <c r="P94" s="2"/>
    </row>
    <row r="95" spans="1:16" x14ac:dyDescent="0.35">
      <c r="A95" s="2"/>
      <c r="B95" s="2"/>
      <c r="C95" s="2"/>
      <c r="D95" s="2"/>
      <c r="E95" s="2"/>
      <c r="F95" s="2"/>
      <c r="G95" s="2"/>
      <c r="H95" s="2"/>
      <c r="I95" s="2"/>
      <c r="J95" s="2"/>
      <c r="K95" s="2"/>
      <c r="L95" s="2"/>
      <c r="M95" s="2"/>
      <c r="N95" s="2"/>
      <c r="O95" s="2"/>
      <c r="P95" s="2"/>
    </row>
    <row r="96" spans="1:16" x14ac:dyDescent="0.35">
      <c r="A96" s="2"/>
      <c r="B96" s="2"/>
      <c r="C96" s="2"/>
      <c r="D96" s="2"/>
      <c r="E96" s="2"/>
      <c r="F96" s="2"/>
      <c r="G96" s="2"/>
      <c r="H96" s="2"/>
      <c r="I96" s="2"/>
      <c r="J96" s="2"/>
      <c r="K96" s="2"/>
      <c r="L96" s="2"/>
      <c r="M96" s="2"/>
      <c r="N96" s="2"/>
      <c r="O96" s="2"/>
      <c r="P96" s="2"/>
    </row>
    <row r="97" spans="1:16" x14ac:dyDescent="0.35">
      <c r="A97" s="2"/>
      <c r="B97" s="2"/>
      <c r="C97" s="2"/>
      <c r="D97" s="2"/>
      <c r="E97" s="2"/>
      <c r="F97" s="2"/>
      <c r="G97" s="2"/>
      <c r="H97" s="2"/>
      <c r="I97" s="2"/>
      <c r="J97" s="2"/>
      <c r="K97" s="2"/>
      <c r="L97" s="2"/>
      <c r="M97" s="2"/>
      <c r="N97" s="2"/>
      <c r="O97" s="2"/>
      <c r="P97" s="2"/>
    </row>
    <row r="98" spans="1:16" x14ac:dyDescent="0.35">
      <c r="A98" s="2"/>
      <c r="B98" s="2"/>
      <c r="C98" s="2"/>
      <c r="D98" s="2"/>
      <c r="E98" s="2"/>
      <c r="F98" s="2"/>
      <c r="G98" s="2"/>
      <c r="H98" s="2"/>
      <c r="I98" s="2"/>
      <c r="J98" s="2"/>
      <c r="K98" s="2"/>
      <c r="L98" s="2"/>
      <c r="M98" s="2"/>
      <c r="N98" s="2"/>
      <c r="O98" s="2"/>
      <c r="P98" s="2"/>
    </row>
    <row r="99" spans="1:16" x14ac:dyDescent="0.35">
      <c r="A99" s="2"/>
      <c r="B99" s="2"/>
      <c r="C99" s="2"/>
      <c r="D99" s="2"/>
      <c r="E99" s="2"/>
      <c r="F99" s="2"/>
      <c r="G99" s="2"/>
      <c r="H99" s="2"/>
      <c r="I99" s="2"/>
      <c r="J99" s="2"/>
      <c r="K99" s="2"/>
      <c r="L99" s="2"/>
      <c r="M99" s="2"/>
      <c r="N99" s="2"/>
      <c r="O99" s="2"/>
      <c r="P99" s="2"/>
    </row>
    <row r="100" spans="1:16" x14ac:dyDescent="0.35">
      <c r="A100" s="2"/>
      <c r="B100" s="2"/>
      <c r="C100" s="2"/>
      <c r="D100" s="2"/>
      <c r="E100" s="2"/>
      <c r="F100" s="2"/>
      <c r="G100" s="2"/>
      <c r="H100" s="2"/>
      <c r="I100" s="2"/>
      <c r="J100" s="2"/>
      <c r="K100" s="2"/>
      <c r="L100" s="2"/>
      <c r="M100" s="2"/>
      <c r="N100" s="2"/>
      <c r="O100" s="2"/>
      <c r="P100" s="2"/>
    </row>
    <row r="101" spans="1:16" x14ac:dyDescent="0.35">
      <c r="A101" s="2"/>
      <c r="B101" s="2"/>
      <c r="C101" s="2"/>
      <c r="D101" s="2"/>
      <c r="E101" s="2"/>
      <c r="F101" s="2"/>
      <c r="G101" s="2"/>
      <c r="H101" s="2"/>
      <c r="I101" s="2"/>
      <c r="J101" s="2"/>
      <c r="K101" s="2"/>
      <c r="L101" s="2"/>
      <c r="M101" s="2"/>
      <c r="N101" s="2"/>
      <c r="O101" s="2"/>
      <c r="P101" s="2"/>
    </row>
    <row r="102" spans="1:16" x14ac:dyDescent="0.35">
      <c r="A102" s="2"/>
      <c r="B102" s="2"/>
      <c r="C102" s="2"/>
      <c r="D102" s="2"/>
      <c r="E102" s="2"/>
      <c r="F102" s="2"/>
      <c r="G102" s="2"/>
      <c r="H102" s="2"/>
      <c r="I102" s="2"/>
      <c r="J102" s="2"/>
      <c r="K102" s="2"/>
      <c r="L102" s="2"/>
      <c r="M102" s="2"/>
      <c r="N102" s="2"/>
      <c r="O102" s="2"/>
      <c r="P102" s="2"/>
    </row>
    <row r="103" spans="1:16" x14ac:dyDescent="0.35">
      <c r="A103" s="2"/>
      <c r="B103" s="2"/>
      <c r="C103" s="2"/>
      <c r="D103" s="2"/>
      <c r="E103" s="2"/>
      <c r="F103" s="2"/>
      <c r="G103" s="2"/>
      <c r="H103" s="2"/>
      <c r="I103" s="2"/>
      <c r="J103" s="2"/>
      <c r="K103" s="2"/>
      <c r="L103" s="2"/>
      <c r="M103" s="2"/>
      <c r="N103" s="2"/>
      <c r="O103" s="2"/>
      <c r="P103" s="2"/>
    </row>
    <row r="104" spans="1:16" x14ac:dyDescent="0.35">
      <c r="A104" s="2"/>
      <c r="B104" s="2"/>
      <c r="C104" s="2"/>
      <c r="D104" s="2"/>
      <c r="E104" s="2"/>
      <c r="F104" s="2"/>
      <c r="G104" s="2"/>
      <c r="H104" s="2"/>
      <c r="I104" s="2"/>
      <c r="J104" s="2"/>
      <c r="K104" s="2"/>
      <c r="L104" s="2"/>
      <c r="M104" s="2"/>
      <c r="N104" s="2"/>
      <c r="O104" s="2"/>
      <c r="P104" s="2"/>
    </row>
    <row r="105" spans="1:16" x14ac:dyDescent="0.35">
      <c r="A105" s="2"/>
      <c r="B105" s="2"/>
      <c r="C105" s="2"/>
      <c r="D105" s="2"/>
      <c r="E105" s="2"/>
      <c r="F105" s="2"/>
      <c r="G105" s="2"/>
      <c r="H105" s="2"/>
      <c r="I105" s="2"/>
      <c r="J105" s="2"/>
      <c r="K105" s="2"/>
      <c r="L105" s="2"/>
      <c r="M105" s="2"/>
      <c r="N105" s="2"/>
      <c r="O105" s="2"/>
      <c r="P105" s="2"/>
    </row>
    <row r="106" spans="1:16" x14ac:dyDescent="0.35">
      <c r="A106" s="2"/>
      <c r="B106" s="2"/>
      <c r="C106" s="2"/>
      <c r="D106" s="2"/>
      <c r="E106" s="2"/>
      <c r="F106" s="2"/>
      <c r="G106" s="2"/>
      <c r="H106" s="2"/>
      <c r="I106" s="2"/>
      <c r="J106" s="2"/>
      <c r="K106" s="2"/>
      <c r="L106" s="2"/>
      <c r="M106" s="2"/>
      <c r="N106" s="2"/>
      <c r="O106" s="2"/>
      <c r="P106" s="2"/>
    </row>
    <row r="107" spans="1:16" x14ac:dyDescent="0.35">
      <c r="A107" s="2"/>
      <c r="B107" s="2"/>
      <c r="C107" s="2"/>
      <c r="D107" s="2"/>
      <c r="E107" s="2"/>
      <c r="F107" s="2"/>
      <c r="G107" s="2"/>
      <c r="H107" s="2"/>
      <c r="I107" s="2"/>
      <c r="J107" s="2"/>
      <c r="K107" s="2"/>
      <c r="L107" s="2"/>
      <c r="M107" s="2"/>
      <c r="N107" s="2"/>
      <c r="O107" s="2"/>
      <c r="P107" s="2"/>
    </row>
    <row r="108" spans="1:16" x14ac:dyDescent="0.35">
      <c r="A108" s="2"/>
      <c r="B108" s="2"/>
      <c r="C108" s="2"/>
      <c r="D108" s="2"/>
      <c r="E108" s="2"/>
      <c r="F108" s="2"/>
      <c r="G108" s="2"/>
      <c r="H108" s="2"/>
      <c r="I108" s="2"/>
      <c r="J108" s="2"/>
      <c r="K108" s="2"/>
      <c r="L108" s="2"/>
      <c r="M108" s="2"/>
      <c r="N108" s="2"/>
      <c r="O108" s="2"/>
      <c r="P108" s="2"/>
    </row>
    <row r="109" spans="1:16" x14ac:dyDescent="0.35">
      <c r="A109" s="2"/>
      <c r="B109" s="2"/>
      <c r="C109" s="2"/>
      <c r="D109" s="2"/>
      <c r="E109" s="2"/>
      <c r="F109" s="2"/>
      <c r="G109" s="2"/>
      <c r="H109" s="2"/>
      <c r="I109" s="2"/>
      <c r="J109" s="2"/>
      <c r="K109" s="2"/>
      <c r="L109" s="2"/>
      <c r="M109" s="2"/>
      <c r="N109" s="2"/>
      <c r="O109" s="2"/>
      <c r="P109" s="2"/>
    </row>
    <row r="110" spans="1:16" x14ac:dyDescent="0.35">
      <c r="A110" s="2"/>
      <c r="B110" s="2"/>
      <c r="C110" s="2"/>
      <c r="D110" s="2"/>
      <c r="E110" s="2"/>
      <c r="F110" s="2"/>
      <c r="G110" s="2"/>
      <c r="H110" s="2"/>
      <c r="I110" s="2"/>
      <c r="J110" s="2"/>
      <c r="K110" s="2"/>
      <c r="L110" s="2"/>
      <c r="M110" s="2"/>
      <c r="N110" s="2"/>
      <c r="O110" s="2"/>
      <c r="P110" s="2"/>
    </row>
    <row r="111" spans="1:16" x14ac:dyDescent="0.35">
      <c r="A111" s="2"/>
      <c r="B111" s="2"/>
      <c r="C111" s="2"/>
      <c r="D111" s="2"/>
      <c r="E111" s="2"/>
      <c r="F111" s="2"/>
      <c r="G111" s="2"/>
      <c r="H111" s="2"/>
      <c r="I111" s="2"/>
      <c r="J111" s="2"/>
      <c r="K111" s="2"/>
      <c r="L111" s="2"/>
      <c r="M111" s="2"/>
      <c r="N111" s="2"/>
      <c r="O111" s="2"/>
      <c r="P111" s="2"/>
    </row>
    <row r="112" spans="1:16" x14ac:dyDescent="0.35">
      <c r="A112" s="2"/>
      <c r="B112" s="2"/>
      <c r="C112" s="2"/>
      <c r="D112" s="2"/>
      <c r="E112" s="2"/>
      <c r="F112" s="2"/>
      <c r="G112" s="2"/>
      <c r="H112" s="2"/>
      <c r="I112" s="2"/>
      <c r="J112" s="2"/>
      <c r="K112" s="2"/>
      <c r="L112" s="2"/>
      <c r="M112" s="2"/>
      <c r="N112" s="2"/>
      <c r="O112" s="2"/>
      <c r="P112" s="2"/>
    </row>
    <row r="113" spans="1:16" x14ac:dyDescent="0.35">
      <c r="A113" s="2"/>
      <c r="B113" s="2"/>
      <c r="C113" s="2"/>
      <c r="D113" s="2"/>
      <c r="E113" s="2"/>
      <c r="F113" s="2"/>
      <c r="G113" s="2"/>
      <c r="H113" s="2"/>
      <c r="I113" s="2"/>
      <c r="J113" s="2"/>
      <c r="K113" s="2"/>
      <c r="L113" s="2"/>
      <c r="M113" s="2"/>
      <c r="N113" s="2"/>
      <c r="O113" s="2"/>
      <c r="P113" s="2"/>
    </row>
    <row r="114" spans="1:16" x14ac:dyDescent="0.35">
      <c r="A114" s="2"/>
      <c r="B114" s="2"/>
      <c r="C114" s="2"/>
      <c r="D114" s="2"/>
      <c r="E114" s="2"/>
      <c r="F114" s="2"/>
      <c r="G114" s="2"/>
      <c r="H114" s="2"/>
      <c r="I114" s="2"/>
      <c r="J114" s="2"/>
      <c r="K114" s="2"/>
      <c r="L114" s="2"/>
      <c r="M114" s="2"/>
      <c r="N114" s="2"/>
      <c r="O114" s="2"/>
      <c r="P114" s="2"/>
    </row>
    <row r="115" spans="1:16" x14ac:dyDescent="0.35">
      <c r="A115" s="2"/>
      <c r="B115" s="2"/>
      <c r="C115" s="2"/>
      <c r="D115" s="2"/>
      <c r="E115" s="2"/>
      <c r="F115" s="2"/>
      <c r="G115" s="2"/>
      <c r="H115" s="2"/>
      <c r="I115" s="2"/>
      <c r="J115" s="2"/>
      <c r="K115" s="2"/>
      <c r="L115" s="2"/>
      <c r="M115" s="2"/>
      <c r="N115" s="2"/>
      <c r="O115" s="2"/>
      <c r="P115" s="2"/>
    </row>
    <row r="116" spans="1:16" x14ac:dyDescent="0.35">
      <c r="A116" s="2"/>
      <c r="B116" s="2"/>
      <c r="C116" s="2"/>
      <c r="D116" s="2"/>
      <c r="E116" s="2"/>
      <c r="F116" s="2"/>
      <c r="G116" s="2"/>
      <c r="H116" s="2"/>
      <c r="I116" s="2"/>
      <c r="J116" s="2"/>
      <c r="K116" s="2"/>
      <c r="L116" s="2"/>
      <c r="M116" s="2"/>
      <c r="N116" s="2"/>
      <c r="O116" s="2"/>
      <c r="P116" s="2"/>
    </row>
    <row r="117" spans="1:16" x14ac:dyDescent="0.35">
      <c r="A117" s="2"/>
      <c r="B117" s="2"/>
      <c r="C117" s="2"/>
      <c r="D117" s="2"/>
      <c r="E117" s="2"/>
      <c r="F117" s="2"/>
      <c r="G117" s="2"/>
      <c r="H117" s="2"/>
      <c r="I117" s="2"/>
      <c r="J117" s="2"/>
      <c r="K117" s="2"/>
      <c r="L117" s="2"/>
      <c r="M117" s="2"/>
      <c r="N117" s="2"/>
      <c r="O117" s="2"/>
      <c r="P117" s="2"/>
    </row>
    <row r="118" spans="1:16" x14ac:dyDescent="0.35">
      <c r="A118" s="2"/>
      <c r="B118" s="2"/>
      <c r="C118" s="2"/>
      <c r="D118" s="2"/>
      <c r="E118" s="2"/>
      <c r="F118" s="2"/>
      <c r="G118" s="2"/>
      <c r="H118" s="2"/>
      <c r="I118" s="2"/>
      <c r="J118" s="2"/>
      <c r="K118" s="2"/>
      <c r="L118" s="2"/>
      <c r="M118" s="2"/>
      <c r="N118" s="2"/>
      <c r="O118" s="2"/>
      <c r="P118" s="2"/>
    </row>
    <row r="119" spans="1:16" x14ac:dyDescent="0.35">
      <c r="A119" s="2"/>
      <c r="B119" s="2"/>
      <c r="C119" s="2"/>
      <c r="D119" s="2"/>
      <c r="E119" s="2"/>
      <c r="F119" s="2"/>
      <c r="G119" s="2"/>
      <c r="H119" s="2"/>
      <c r="I119" s="2"/>
      <c r="J119" s="2"/>
      <c r="K119" s="2"/>
      <c r="L119" s="2"/>
      <c r="M119" s="2"/>
      <c r="N119" s="2"/>
      <c r="O119" s="2"/>
      <c r="P119" s="2"/>
    </row>
    <row r="120" spans="1:16" x14ac:dyDescent="0.35">
      <c r="A120" s="2"/>
      <c r="B120" s="2"/>
      <c r="C120" s="2"/>
      <c r="D120" s="2"/>
      <c r="E120" s="2"/>
      <c r="F120" s="2"/>
      <c r="G120" s="2"/>
      <c r="H120" s="2"/>
      <c r="I120" s="2"/>
      <c r="J120" s="2"/>
      <c r="K120" s="2"/>
      <c r="L120" s="2"/>
      <c r="M120" s="2"/>
      <c r="N120" s="2"/>
      <c r="O120" s="2"/>
      <c r="P120" s="2"/>
    </row>
    <row r="121" spans="1:16" x14ac:dyDescent="0.35">
      <c r="A121" s="2"/>
      <c r="B121" s="2"/>
      <c r="C121" s="2"/>
      <c r="D121" s="2"/>
      <c r="E121" s="2"/>
      <c r="F121" s="2"/>
      <c r="G121" s="2"/>
      <c r="H121" s="2"/>
      <c r="I121" s="2"/>
      <c r="J121" s="2"/>
      <c r="K121" s="2"/>
      <c r="L121" s="2"/>
      <c r="M121" s="2"/>
      <c r="N121" s="2"/>
      <c r="O121" s="2"/>
      <c r="P121" s="2"/>
    </row>
    <row r="122" spans="1:16" x14ac:dyDescent="0.35">
      <c r="A122" s="2"/>
      <c r="B122" s="2"/>
      <c r="C122" s="2"/>
      <c r="D122" s="2"/>
      <c r="E122" s="2"/>
      <c r="F122" s="2"/>
      <c r="G122" s="2"/>
      <c r="H122" s="2"/>
      <c r="I122" s="2"/>
      <c r="J122" s="2"/>
      <c r="K122" s="2"/>
      <c r="L122" s="2"/>
      <c r="M122" s="2"/>
      <c r="N122" s="2"/>
      <c r="O122" s="2"/>
      <c r="P122" s="2"/>
    </row>
    <row r="123" spans="1:16" x14ac:dyDescent="0.35">
      <c r="A123" s="2"/>
      <c r="B123" s="2"/>
      <c r="C123" s="2"/>
      <c r="D123" s="2"/>
      <c r="E123" s="2"/>
      <c r="F123" s="2"/>
      <c r="G123" s="2"/>
      <c r="H123" s="2"/>
      <c r="I123" s="2"/>
      <c r="J123" s="2"/>
      <c r="K123" s="2"/>
      <c r="L123" s="2"/>
      <c r="M123" s="2"/>
      <c r="N123" s="2"/>
      <c r="O123" s="2"/>
      <c r="P123" s="2"/>
    </row>
    <row r="124" spans="1:16" x14ac:dyDescent="0.35">
      <c r="A124" s="2"/>
      <c r="B124" s="2"/>
      <c r="C124" s="2"/>
      <c r="D124" s="2"/>
      <c r="E124" s="2"/>
      <c r="F124" s="2"/>
      <c r="G124" s="2"/>
      <c r="H124" s="2"/>
      <c r="I124" s="2"/>
      <c r="J124" s="2"/>
      <c r="K124" s="2"/>
      <c r="L124" s="2"/>
      <c r="M124" s="2"/>
      <c r="N124" s="2"/>
      <c r="O124" s="2"/>
      <c r="P124" s="2"/>
    </row>
    <row r="125" spans="1:16" x14ac:dyDescent="0.35">
      <c r="A125" s="2"/>
      <c r="B125" s="2"/>
      <c r="C125" s="2"/>
      <c r="D125" s="2"/>
      <c r="E125" s="2"/>
      <c r="F125" s="2"/>
      <c r="G125" s="2"/>
      <c r="H125" s="2"/>
      <c r="I125" s="2"/>
      <c r="J125" s="2"/>
      <c r="K125" s="2"/>
      <c r="L125" s="2"/>
      <c r="M125" s="2"/>
      <c r="N125" s="2"/>
      <c r="O125" s="2"/>
      <c r="P125" s="2"/>
    </row>
    <row r="126" spans="1:16" x14ac:dyDescent="0.35">
      <c r="A126" s="2"/>
      <c r="B126" s="2"/>
      <c r="C126" s="2"/>
      <c r="D126" s="2"/>
      <c r="E126" s="2"/>
      <c r="F126" s="2"/>
      <c r="G126" s="2"/>
      <c r="H126" s="2"/>
      <c r="I126" s="2"/>
      <c r="J126" s="2"/>
      <c r="K126" s="2"/>
      <c r="L126" s="2"/>
      <c r="M126" s="2"/>
      <c r="N126" s="2"/>
      <c r="O126" s="2"/>
      <c r="P126" s="2"/>
    </row>
    <row r="127" spans="1:16" x14ac:dyDescent="0.35">
      <c r="A127" s="2"/>
      <c r="B127" s="2"/>
      <c r="C127" s="2"/>
      <c r="D127" s="2"/>
      <c r="E127" s="2"/>
      <c r="F127" s="2"/>
      <c r="G127" s="2"/>
      <c r="H127" s="2"/>
      <c r="I127" s="2"/>
      <c r="J127" s="2"/>
      <c r="K127" s="2"/>
      <c r="L127" s="2"/>
      <c r="M127" s="2"/>
      <c r="N127" s="2"/>
      <c r="O127" s="2"/>
      <c r="P127" s="2"/>
    </row>
    <row r="128" spans="1:16" x14ac:dyDescent="0.35">
      <c r="A128" s="2"/>
      <c r="B128" s="2"/>
      <c r="C128" s="2"/>
      <c r="D128" s="2"/>
      <c r="E128" s="2"/>
      <c r="F128" s="2"/>
      <c r="G128" s="2"/>
      <c r="H128" s="2"/>
      <c r="I128" s="2"/>
      <c r="J128" s="2"/>
      <c r="K128" s="2"/>
      <c r="L128" s="2"/>
      <c r="M128" s="2"/>
      <c r="N128" s="2"/>
      <c r="O128" s="2"/>
      <c r="P128" s="2"/>
    </row>
    <row r="129" spans="1:16" x14ac:dyDescent="0.35">
      <c r="A129" s="2"/>
      <c r="B129" s="2"/>
      <c r="C129" s="2"/>
      <c r="D129" s="2"/>
      <c r="E129" s="2"/>
      <c r="F129" s="2"/>
      <c r="G129" s="2"/>
      <c r="H129" s="2"/>
      <c r="I129" s="2"/>
      <c r="J129" s="2"/>
      <c r="K129" s="2"/>
      <c r="L129" s="2"/>
      <c r="M129" s="2"/>
      <c r="N129" s="2"/>
      <c r="O129" s="2"/>
      <c r="P129" s="2"/>
    </row>
    <row r="130" spans="1:16" x14ac:dyDescent="0.35">
      <c r="A130" s="2"/>
      <c r="B130" s="2"/>
      <c r="C130" s="2"/>
      <c r="D130" s="2"/>
      <c r="E130" s="2"/>
      <c r="F130" s="2"/>
      <c r="G130" s="2"/>
      <c r="H130" s="2"/>
      <c r="I130" s="2"/>
      <c r="J130" s="2"/>
      <c r="K130" s="2"/>
      <c r="L130" s="2"/>
      <c r="M130" s="2"/>
      <c r="N130" s="2"/>
      <c r="O130" s="2"/>
      <c r="P130" s="2"/>
    </row>
    <row r="131" spans="1:16" x14ac:dyDescent="0.35">
      <c r="A131" s="2"/>
      <c r="B131" s="2"/>
      <c r="C131" s="2"/>
      <c r="D131" s="2"/>
      <c r="E131" s="2"/>
      <c r="F131" s="2"/>
      <c r="G131" s="2"/>
      <c r="H131" s="2"/>
      <c r="I131" s="2"/>
      <c r="J131" s="2"/>
      <c r="K131" s="2"/>
      <c r="L131" s="2"/>
      <c r="M131" s="2"/>
      <c r="N131" s="2"/>
      <c r="O131" s="2"/>
      <c r="P131" s="2"/>
    </row>
    <row r="132" spans="1:16" x14ac:dyDescent="0.35">
      <c r="A132" s="2"/>
      <c r="B132" s="2"/>
      <c r="C132" s="2"/>
      <c r="D132" s="2"/>
      <c r="E132" s="2"/>
      <c r="F132" s="2"/>
      <c r="G132" s="2"/>
      <c r="H132" s="2"/>
      <c r="I132" s="2"/>
      <c r="J132" s="2"/>
      <c r="K132" s="2"/>
      <c r="L132" s="2"/>
      <c r="M132" s="2"/>
      <c r="N132" s="2"/>
      <c r="O132" s="2"/>
      <c r="P132" s="2"/>
    </row>
    <row r="133" spans="1:16" x14ac:dyDescent="0.35">
      <c r="A133" s="2"/>
      <c r="B133" s="2"/>
      <c r="C133" s="2"/>
      <c r="D133" s="2"/>
      <c r="E133" s="2"/>
      <c r="F133" s="2"/>
      <c r="G133" s="2"/>
      <c r="H133" s="2"/>
      <c r="I133" s="2"/>
      <c r="J133" s="2"/>
      <c r="K133" s="2"/>
      <c r="L133" s="2"/>
      <c r="M133" s="2"/>
      <c r="N133" s="2"/>
      <c r="O133" s="2"/>
      <c r="P133" s="2"/>
    </row>
    <row r="134" spans="1:16" x14ac:dyDescent="0.35">
      <c r="A134" s="2"/>
      <c r="B134" s="2"/>
      <c r="C134" s="2"/>
      <c r="D134" s="2"/>
      <c r="E134" s="2"/>
      <c r="F134" s="2"/>
      <c r="G134" s="2"/>
      <c r="H134" s="2"/>
      <c r="I134" s="2"/>
      <c r="J134" s="2"/>
      <c r="K134" s="2"/>
      <c r="L134" s="2"/>
      <c r="M134" s="2"/>
      <c r="N134" s="2"/>
      <c r="O134" s="2"/>
      <c r="P134" s="2"/>
    </row>
    <row r="135" spans="1:16" x14ac:dyDescent="0.35">
      <c r="A135" s="2"/>
      <c r="B135" s="2"/>
      <c r="C135" s="2"/>
      <c r="D135" s="2"/>
      <c r="E135" s="2"/>
      <c r="F135" s="2"/>
      <c r="G135" s="2"/>
      <c r="H135" s="2"/>
      <c r="I135" s="2"/>
      <c r="J135" s="2"/>
      <c r="K135" s="2"/>
      <c r="L135" s="2"/>
      <c r="M135" s="2"/>
      <c r="N135" s="2"/>
      <c r="O135" s="2"/>
      <c r="P135" s="2"/>
    </row>
    <row r="136" spans="1:16" x14ac:dyDescent="0.35">
      <c r="A136" s="2"/>
      <c r="B136" s="2"/>
      <c r="C136" s="2"/>
      <c r="D136" s="2"/>
      <c r="E136" s="2"/>
      <c r="F136" s="2"/>
      <c r="G136" s="2"/>
      <c r="H136" s="2"/>
      <c r="I136" s="2"/>
      <c r="J136" s="2"/>
      <c r="K136" s="2"/>
      <c r="L136" s="2"/>
      <c r="M136" s="2"/>
      <c r="N136" s="2"/>
      <c r="O136" s="2"/>
      <c r="P136" s="2"/>
    </row>
    <row r="137" spans="1:16" x14ac:dyDescent="0.35">
      <c r="A137" s="2"/>
      <c r="B137" s="2"/>
      <c r="C137" s="2"/>
      <c r="D137" s="2"/>
      <c r="E137" s="2"/>
      <c r="F137" s="2"/>
      <c r="G137" s="2"/>
      <c r="H137" s="2"/>
      <c r="I137" s="2"/>
      <c r="J137" s="2"/>
      <c r="K137" s="2"/>
      <c r="L137" s="2"/>
      <c r="M137" s="2"/>
      <c r="N137" s="2"/>
      <c r="O137" s="2"/>
      <c r="P137" s="2"/>
    </row>
    <row r="138" spans="1:16" x14ac:dyDescent="0.35">
      <c r="A138" s="2"/>
      <c r="B138" s="2"/>
      <c r="C138" s="2"/>
      <c r="D138" s="2"/>
      <c r="E138" s="2"/>
      <c r="F138" s="2"/>
      <c r="G138" s="2"/>
      <c r="H138" s="2"/>
      <c r="I138" s="2"/>
      <c r="J138" s="2"/>
      <c r="K138" s="2"/>
      <c r="L138" s="2"/>
      <c r="M138" s="2"/>
      <c r="N138" s="2"/>
      <c r="O138" s="2"/>
      <c r="P138" s="2"/>
    </row>
    <row r="139" spans="1:16" x14ac:dyDescent="0.35">
      <c r="A139" s="2"/>
      <c r="B139" s="2"/>
      <c r="C139" s="2"/>
      <c r="D139" s="2"/>
      <c r="E139" s="2"/>
      <c r="F139" s="2"/>
      <c r="G139" s="2"/>
      <c r="H139" s="2"/>
      <c r="I139" s="2"/>
      <c r="J139" s="2"/>
      <c r="K139" s="2"/>
      <c r="L139" s="2"/>
      <c r="M139" s="2"/>
      <c r="N139" s="2"/>
      <c r="O139" s="2"/>
      <c r="P139" s="2"/>
    </row>
    <row r="140" spans="1:16" x14ac:dyDescent="0.35">
      <c r="A140" s="2"/>
      <c r="B140" s="2"/>
      <c r="C140" s="2"/>
      <c r="D140" s="2"/>
      <c r="E140" s="2"/>
      <c r="F140" s="2"/>
      <c r="G140" s="2"/>
      <c r="H140" s="2"/>
      <c r="I140" s="2"/>
      <c r="J140" s="2"/>
      <c r="K140" s="2"/>
      <c r="L140" s="2"/>
      <c r="M140" s="2"/>
      <c r="N140" s="2"/>
      <c r="O140" s="2"/>
      <c r="P140" s="2"/>
    </row>
    <row r="141" spans="1:16" x14ac:dyDescent="0.35">
      <c r="A141" s="2"/>
      <c r="B141" s="2"/>
      <c r="C141" s="2"/>
      <c r="D141" s="2"/>
      <c r="E141" s="2"/>
      <c r="F141" s="2"/>
      <c r="G141" s="2"/>
      <c r="H141" s="2"/>
      <c r="I141" s="2"/>
      <c r="J141" s="2"/>
      <c r="K141" s="2"/>
      <c r="L141" s="2"/>
      <c r="M141" s="2"/>
      <c r="N141" s="2"/>
      <c r="O141" s="2"/>
      <c r="P141" s="2"/>
    </row>
    <row r="142" spans="1:16" x14ac:dyDescent="0.35">
      <c r="A142" s="2"/>
      <c r="B142" s="2"/>
      <c r="C142" s="2"/>
      <c r="D142" s="2"/>
      <c r="E142" s="2"/>
      <c r="F142" s="2"/>
      <c r="G142" s="2"/>
      <c r="H142" s="2"/>
      <c r="I142" s="2"/>
      <c r="J142" s="2"/>
      <c r="K142" s="2"/>
      <c r="L142" s="2"/>
      <c r="M142" s="2"/>
      <c r="N142" s="2"/>
      <c r="O142" s="2"/>
      <c r="P142" s="2"/>
    </row>
    <row r="143" spans="1:16" x14ac:dyDescent="0.35">
      <c r="A143" s="2"/>
      <c r="B143" s="2"/>
      <c r="C143" s="2"/>
      <c r="D143" s="2"/>
      <c r="E143" s="2"/>
      <c r="F143" s="2"/>
      <c r="G143" s="2"/>
      <c r="H143" s="2"/>
      <c r="I143" s="2"/>
      <c r="J143" s="2"/>
      <c r="K143" s="2"/>
      <c r="L143" s="2"/>
      <c r="M143" s="2"/>
      <c r="N143" s="2"/>
      <c r="O143" s="2"/>
      <c r="P143" s="2"/>
    </row>
    <row r="144" spans="1:16" x14ac:dyDescent="0.35">
      <c r="A144" s="2"/>
      <c r="B144" s="2"/>
      <c r="C144" s="2"/>
      <c r="D144" s="2"/>
      <c r="E144" s="2"/>
      <c r="F144" s="2"/>
      <c r="G144" s="2"/>
      <c r="H144" s="2"/>
      <c r="I144" s="2"/>
      <c r="J144" s="2"/>
      <c r="K144" s="2"/>
      <c r="L144" s="2"/>
      <c r="M144" s="2"/>
      <c r="N144" s="2"/>
      <c r="O144" s="2"/>
      <c r="P144" s="2"/>
    </row>
    <row r="145" spans="1:16" x14ac:dyDescent="0.35">
      <c r="A145" s="2"/>
      <c r="B145" s="2"/>
      <c r="C145" s="2"/>
      <c r="D145" s="2"/>
      <c r="E145" s="2"/>
      <c r="F145" s="2"/>
      <c r="G145" s="2"/>
      <c r="H145" s="2"/>
      <c r="I145" s="2"/>
      <c r="J145" s="2"/>
      <c r="K145" s="2"/>
      <c r="L145" s="2"/>
      <c r="M145" s="2"/>
      <c r="N145" s="2"/>
      <c r="O145" s="2"/>
      <c r="P145" s="2"/>
    </row>
    <row r="146" spans="1:16" x14ac:dyDescent="0.35">
      <c r="A146" s="2"/>
      <c r="B146" s="2"/>
      <c r="C146" s="2"/>
      <c r="D146" s="2"/>
      <c r="E146" s="2"/>
      <c r="F146" s="2"/>
      <c r="G146" s="2"/>
      <c r="H146" s="2"/>
      <c r="I146" s="2"/>
      <c r="J146" s="2"/>
      <c r="K146" s="2"/>
      <c r="L146" s="2"/>
      <c r="M146" s="2"/>
      <c r="N146" s="2"/>
      <c r="O146" s="2"/>
      <c r="P146" s="2"/>
    </row>
    <row r="147" spans="1:16" x14ac:dyDescent="0.35">
      <c r="A147" s="2"/>
      <c r="B147" s="2"/>
      <c r="C147" s="2"/>
      <c r="D147" s="2"/>
      <c r="E147" s="2"/>
      <c r="F147" s="2"/>
      <c r="G147" s="2"/>
      <c r="H147" s="2"/>
      <c r="I147" s="2"/>
      <c r="J147" s="2"/>
      <c r="K147" s="2"/>
      <c r="L147" s="2"/>
      <c r="M147" s="2"/>
      <c r="N147" s="2"/>
      <c r="O147" s="2"/>
      <c r="P147" s="2"/>
    </row>
    <row r="148" spans="1:16" x14ac:dyDescent="0.35">
      <c r="A148" s="2"/>
      <c r="B148" s="2"/>
      <c r="C148" s="2"/>
      <c r="D148" s="2"/>
      <c r="E148" s="2"/>
      <c r="F148" s="2"/>
      <c r="G148" s="2"/>
      <c r="H148" s="2"/>
      <c r="I148" s="2"/>
      <c r="J148" s="2"/>
      <c r="K148" s="2"/>
      <c r="L148" s="2"/>
      <c r="M148" s="2"/>
      <c r="N148" s="2"/>
      <c r="O148" s="2"/>
      <c r="P148" s="2"/>
    </row>
    <row r="149" spans="1:16" x14ac:dyDescent="0.35">
      <c r="A149" s="2"/>
      <c r="B149" s="2"/>
      <c r="C149" s="2"/>
      <c r="D149" s="2"/>
      <c r="E149" s="2"/>
      <c r="F149" s="2"/>
      <c r="G149" s="2"/>
      <c r="H149" s="2"/>
      <c r="I149" s="2"/>
      <c r="J149" s="2"/>
      <c r="K149" s="2"/>
      <c r="L149" s="2"/>
      <c r="M149" s="2"/>
      <c r="N149" s="2"/>
      <c r="O149" s="2"/>
      <c r="P149" s="2"/>
    </row>
    <row r="150" spans="1:16" x14ac:dyDescent="0.35">
      <c r="A150" s="2"/>
      <c r="B150" s="2"/>
      <c r="C150" s="2"/>
      <c r="D150" s="2"/>
      <c r="E150" s="2"/>
      <c r="F150" s="2"/>
      <c r="G150" s="2"/>
      <c r="H150" s="2"/>
      <c r="I150" s="2"/>
      <c r="J150" s="2"/>
      <c r="K150" s="2"/>
      <c r="L150" s="2"/>
      <c r="M150" s="2"/>
      <c r="N150" s="2"/>
      <c r="O150" s="2"/>
      <c r="P150" s="2"/>
    </row>
    <row r="151" spans="1:16" x14ac:dyDescent="0.35">
      <c r="A151" s="2"/>
      <c r="B151" s="2"/>
      <c r="C151" s="2"/>
      <c r="D151" s="2"/>
      <c r="E151" s="2"/>
      <c r="F151" s="2"/>
      <c r="G151" s="2"/>
      <c r="H151" s="2"/>
      <c r="I151" s="2"/>
      <c r="J151" s="2"/>
      <c r="K151" s="2"/>
      <c r="L151" s="2"/>
      <c r="M151" s="2"/>
      <c r="N151" s="2"/>
      <c r="O151" s="2"/>
      <c r="P151" s="2"/>
    </row>
    <row r="152" spans="1:16" x14ac:dyDescent="0.35">
      <c r="A152" s="2"/>
      <c r="B152" s="2"/>
      <c r="C152" s="2"/>
      <c r="D152" s="2"/>
      <c r="E152" s="2"/>
      <c r="F152" s="2"/>
      <c r="G152" s="2"/>
      <c r="H152" s="2"/>
      <c r="I152" s="2"/>
      <c r="J152" s="2"/>
      <c r="K152" s="2"/>
      <c r="L152" s="2"/>
      <c r="M152" s="2"/>
      <c r="N152" s="2"/>
      <c r="O152" s="2"/>
      <c r="P152" s="2"/>
    </row>
    <row r="153" spans="1:16" x14ac:dyDescent="0.35">
      <c r="A153" s="2"/>
      <c r="B153" s="2"/>
      <c r="C153" s="2"/>
      <c r="D153" s="2"/>
      <c r="E153" s="2"/>
      <c r="F153" s="2"/>
      <c r="G153" s="2"/>
      <c r="H153" s="2"/>
      <c r="I153" s="2"/>
      <c r="J153" s="2"/>
      <c r="K153" s="2"/>
      <c r="L153" s="2"/>
      <c r="M153" s="2"/>
      <c r="N153" s="2"/>
      <c r="O153" s="2"/>
      <c r="P153" s="2"/>
    </row>
    <row r="154" spans="1:16" x14ac:dyDescent="0.35">
      <c r="A154" s="2"/>
      <c r="B154" s="2"/>
      <c r="C154" s="2"/>
      <c r="D154" s="2"/>
      <c r="E154" s="2"/>
      <c r="F154" s="2"/>
      <c r="G154" s="2"/>
      <c r="H154" s="2"/>
      <c r="I154" s="2"/>
      <c r="J154" s="2"/>
      <c r="K154" s="2"/>
      <c r="L154" s="2"/>
      <c r="M154" s="2"/>
      <c r="N154" s="2"/>
      <c r="O154" s="2"/>
      <c r="P154" s="2"/>
    </row>
    <row r="155" spans="1:16" x14ac:dyDescent="0.35">
      <c r="A155" s="2"/>
      <c r="B155" s="2"/>
      <c r="C155" s="2"/>
      <c r="D155" s="2"/>
      <c r="E155" s="2"/>
      <c r="F155" s="2"/>
      <c r="G155" s="2"/>
      <c r="H155" s="2"/>
      <c r="I155" s="2"/>
      <c r="J155" s="2"/>
      <c r="K155" s="2"/>
      <c r="L155" s="2"/>
      <c r="M155" s="2"/>
      <c r="N155" s="2"/>
      <c r="O155" s="2"/>
      <c r="P155" s="2"/>
    </row>
    <row r="156" spans="1:16" x14ac:dyDescent="0.35">
      <c r="A156" s="2"/>
      <c r="B156" s="2"/>
      <c r="C156" s="2"/>
      <c r="D156" s="2"/>
      <c r="E156" s="2"/>
      <c r="F156" s="2"/>
      <c r="G156" s="2"/>
      <c r="H156" s="2"/>
      <c r="I156" s="2"/>
      <c r="J156" s="2"/>
      <c r="K156" s="2"/>
      <c r="L156" s="2"/>
      <c r="M156" s="2"/>
      <c r="N156" s="2"/>
      <c r="O156" s="2"/>
      <c r="P156" s="2"/>
    </row>
    <row r="157" spans="1:16" x14ac:dyDescent="0.35">
      <c r="A157" s="2"/>
      <c r="B157" s="2"/>
      <c r="C157" s="2"/>
      <c r="D157" s="2"/>
      <c r="E157" s="2"/>
      <c r="F157" s="2"/>
      <c r="G157" s="2"/>
      <c r="H157" s="2"/>
      <c r="I157" s="2"/>
      <c r="J157" s="2"/>
      <c r="K157" s="2"/>
      <c r="L157" s="2"/>
      <c r="M157" s="2"/>
      <c r="N157" s="2"/>
      <c r="O157" s="2"/>
      <c r="P157" s="2"/>
    </row>
    <row r="158" spans="1:16" x14ac:dyDescent="0.35">
      <c r="A158" s="2"/>
      <c r="B158" s="2"/>
      <c r="C158" s="2"/>
      <c r="D158" s="2"/>
      <c r="E158" s="2"/>
      <c r="F158" s="2"/>
      <c r="G158" s="2"/>
      <c r="H158" s="2"/>
      <c r="I158" s="2"/>
      <c r="J158" s="2"/>
      <c r="K158" s="2"/>
      <c r="L158" s="2"/>
      <c r="M158" s="2"/>
      <c r="N158" s="2"/>
      <c r="O158" s="2"/>
      <c r="P158" s="2"/>
    </row>
    <row r="159" spans="1:16" x14ac:dyDescent="0.35">
      <c r="A159" s="2"/>
      <c r="B159" s="2"/>
      <c r="C159" s="2"/>
      <c r="D159" s="2"/>
      <c r="E159" s="2"/>
      <c r="F159" s="2"/>
      <c r="G159" s="2"/>
      <c r="H159" s="2"/>
      <c r="I159" s="2"/>
      <c r="J159" s="2"/>
      <c r="K159" s="2"/>
      <c r="L159" s="2"/>
      <c r="M159" s="2"/>
      <c r="N159" s="2"/>
      <c r="O159" s="2"/>
      <c r="P159" s="2"/>
    </row>
    <row r="160" spans="1:16" x14ac:dyDescent="0.35">
      <c r="A160" s="2"/>
      <c r="B160" s="2"/>
      <c r="C160" s="2"/>
      <c r="D160" s="2"/>
      <c r="E160" s="2"/>
      <c r="F160" s="2"/>
      <c r="G160" s="2"/>
      <c r="H160" s="2"/>
      <c r="I160" s="2"/>
      <c r="J160" s="2"/>
      <c r="K160" s="2"/>
      <c r="L160" s="2"/>
      <c r="M160" s="2"/>
      <c r="N160" s="2"/>
      <c r="O160" s="2"/>
      <c r="P160" s="2"/>
    </row>
    <row r="161" spans="1:16" x14ac:dyDescent="0.35">
      <c r="A161" s="2"/>
      <c r="B161" s="2"/>
      <c r="C161" s="2"/>
      <c r="D161" s="2"/>
      <c r="E161" s="2"/>
      <c r="F161" s="2"/>
      <c r="G161" s="2"/>
      <c r="H161" s="2"/>
      <c r="I161" s="2"/>
      <c r="J161" s="2"/>
      <c r="K161" s="2"/>
      <c r="L161" s="2"/>
      <c r="M161" s="2"/>
      <c r="N161" s="2"/>
      <c r="O161" s="2"/>
      <c r="P161" s="2"/>
    </row>
    <row r="162" spans="1:16" x14ac:dyDescent="0.35">
      <c r="A162" s="2"/>
      <c r="B162" s="2"/>
      <c r="C162" s="2"/>
      <c r="D162" s="2"/>
      <c r="E162" s="2"/>
      <c r="F162" s="2"/>
      <c r="G162" s="2"/>
      <c r="H162" s="2"/>
      <c r="I162" s="2"/>
      <c r="J162" s="2"/>
      <c r="K162" s="2"/>
      <c r="L162" s="2"/>
      <c r="M162" s="2"/>
      <c r="N162" s="2"/>
      <c r="O162" s="2"/>
      <c r="P162" s="2"/>
    </row>
    <row r="163" spans="1:16" x14ac:dyDescent="0.35">
      <c r="A163" s="2"/>
      <c r="B163" s="2"/>
      <c r="C163" s="2"/>
      <c r="D163" s="2"/>
      <c r="E163" s="2"/>
      <c r="F163" s="2"/>
      <c r="G163" s="2"/>
      <c r="H163" s="2"/>
      <c r="I163" s="2"/>
      <c r="J163" s="2"/>
      <c r="K163" s="2"/>
      <c r="L163" s="2"/>
      <c r="M163" s="2"/>
      <c r="N163" s="2"/>
      <c r="O163" s="2"/>
      <c r="P163" s="2"/>
    </row>
    <row r="164" spans="1:16" x14ac:dyDescent="0.35">
      <c r="A164" s="2"/>
      <c r="B164" s="2"/>
      <c r="C164" s="2"/>
      <c r="D164" s="2"/>
      <c r="E164" s="2"/>
      <c r="F164" s="2"/>
      <c r="G164" s="2"/>
      <c r="H164" s="2"/>
      <c r="I164" s="2"/>
      <c r="J164" s="2"/>
      <c r="K164" s="2"/>
      <c r="L164" s="2"/>
      <c r="M164" s="2"/>
      <c r="N164" s="2"/>
      <c r="O164" s="2"/>
      <c r="P164" s="2"/>
    </row>
    <row r="165" spans="1:16" x14ac:dyDescent="0.35">
      <c r="A165" s="2"/>
      <c r="B165" s="2"/>
      <c r="C165" s="2"/>
      <c r="D165" s="2"/>
      <c r="E165" s="2"/>
      <c r="F165" s="2"/>
      <c r="G165" s="2"/>
      <c r="H165" s="2"/>
      <c r="I165" s="2"/>
      <c r="J165" s="2"/>
      <c r="K165" s="2"/>
      <c r="L165" s="2"/>
      <c r="M165" s="2"/>
      <c r="N165" s="2"/>
      <c r="O165" s="2"/>
      <c r="P165" s="2"/>
    </row>
    <row r="166" spans="1:16" x14ac:dyDescent="0.35">
      <c r="A166" s="2"/>
      <c r="B166" s="2"/>
      <c r="C166" s="2"/>
      <c r="D166" s="2"/>
      <c r="E166" s="2"/>
      <c r="F166" s="2"/>
      <c r="G166" s="2"/>
      <c r="H166" s="2"/>
      <c r="I166" s="2"/>
      <c r="J166" s="2"/>
      <c r="K166" s="2"/>
      <c r="L166" s="2"/>
      <c r="M166" s="2"/>
      <c r="N166" s="2"/>
      <c r="O166" s="2"/>
      <c r="P166" s="2"/>
    </row>
    <row r="167" spans="1:16" x14ac:dyDescent="0.35">
      <c r="A167" s="2"/>
      <c r="B167" s="2"/>
      <c r="C167" s="2"/>
      <c r="D167" s="2"/>
      <c r="E167" s="2"/>
      <c r="F167" s="2"/>
      <c r="G167" s="2"/>
      <c r="H167" s="2"/>
      <c r="I167" s="2"/>
      <c r="J167" s="2"/>
      <c r="K167" s="2"/>
      <c r="L167" s="2"/>
      <c r="M167" s="2"/>
      <c r="N167" s="2"/>
      <c r="O167" s="2"/>
      <c r="P167" s="2"/>
    </row>
    <row r="168" spans="1:16" x14ac:dyDescent="0.35">
      <c r="A168" s="2"/>
      <c r="B168" s="2"/>
      <c r="C168" s="2"/>
      <c r="D168" s="2"/>
      <c r="E168" s="2"/>
      <c r="F168" s="2"/>
      <c r="G168" s="2"/>
      <c r="H168" s="2"/>
      <c r="I168" s="2"/>
      <c r="J168" s="2"/>
      <c r="K168" s="2"/>
      <c r="L168" s="2"/>
      <c r="M168" s="2"/>
      <c r="N168" s="2"/>
      <c r="O168" s="2"/>
      <c r="P168" s="2"/>
    </row>
    <row r="169" spans="1:16" x14ac:dyDescent="0.35">
      <c r="A169" s="2"/>
      <c r="B169" s="2"/>
      <c r="C169" s="2"/>
      <c r="D169" s="2"/>
      <c r="E169" s="2"/>
      <c r="F169" s="2"/>
      <c r="G169" s="2"/>
      <c r="H169" s="2"/>
      <c r="I169" s="2"/>
      <c r="J169" s="2"/>
      <c r="K169" s="2"/>
      <c r="L169" s="2"/>
      <c r="M169" s="2"/>
      <c r="N169" s="2"/>
      <c r="O169" s="2"/>
      <c r="P169" s="2"/>
    </row>
    <row r="170" spans="1:16" x14ac:dyDescent="0.35">
      <c r="A170" s="2"/>
      <c r="B170" s="2"/>
      <c r="C170" s="2"/>
      <c r="D170" s="2"/>
      <c r="E170" s="2"/>
      <c r="F170" s="2"/>
      <c r="G170" s="2"/>
      <c r="H170" s="2"/>
      <c r="I170" s="2"/>
      <c r="J170" s="2"/>
      <c r="K170" s="2"/>
      <c r="L170" s="2"/>
      <c r="M170" s="2"/>
      <c r="N170" s="2"/>
      <c r="O170" s="2"/>
      <c r="P170" s="2"/>
    </row>
    <row r="171" spans="1:16" x14ac:dyDescent="0.35">
      <c r="A171" s="2"/>
      <c r="B171" s="2"/>
      <c r="C171" s="2"/>
      <c r="D171" s="2"/>
      <c r="E171" s="2"/>
      <c r="F171" s="2"/>
      <c r="G171" s="2"/>
      <c r="H171" s="2"/>
      <c r="I171" s="2"/>
      <c r="J171" s="2"/>
      <c r="K171" s="2"/>
      <c r="L171" s="2"/>
      <c r="M171" s="2"/>
      <c r="N171" s="2"/>
      <c r="O171" s="2"/>
      <c r="P171" s="2"/>
    </row>
    <row r="172" spans="1:16" x14ac:dyDescent="0.35">
      <c r="A172" s="2"/>
      <c r="B172" s="2"/>
      <c r="C172" s="2"/>
      <c r="D172" s="2"/>
      <c r="E172" s="2"/>
      <c r="F172" s="2"/>
      <c r="G172" s="2"/>
      <c r="H172" s="2"/>
      <c r="I172" s="2"/>
      <c r="J172" s="2"/>
      <c r="K172" s="2"/>
      <c r="L172" s="2"/>
      <c r="M172" s="2"/>
      <c r="N172" s="2"/>
      <c r="O172" s="2"/>
      <c r="P172" s="2"/>
    </row>
    <row r="173" spans="1:16" x14ac:dyDescent="0.35">
      <c r="A173" s="2"/>
      <c r="B173" s="2"/>
      <c r="C173" s="2"/>
      <c r="D173" s="2"/>
      <c r="E173" s="2"/>
      <c r="F173" s="2"/>
      <c r="G173" s="2"/>
      <c r="H173" s="2"/>
      <c r="I173" s="2"/>
      <c r="J173" s="2"/>
      <c r="K173" s="2"/>
      <c r="L173" s="2"/>
      <c r="M173" s="2"/>
      <c r="N173" s="2"/>
      <c r="O173" s="2"/>
      <c r="P173" s="2"/>
    </row>
    <row r="174" spans="1:16" x14ac:dyDescent="0.35">
      <c r="A174" s="2"/>
      <c r="B174" s="2"/>
      <c r="C174" s="2"/>
      <c r="D174" s="2"/>
      <c r="E174" s="2"/>
      <c r="F174" s="2"/>
      <c r="G174" s="2"/>
      <c r="H174" s="2"/>
      <c r="I174" s="2"/>
      <c r="J174" s="2"/>
      <c r="K174" s="2"/>
      <c r="L174" s="2"/>
      <c r="M174" s="2"/>
      <c r="N174" s="2"/>
      <c r="O174" s="2"/>
      <c r="P174" s="2"/>
    </row>
    <row r="175" spans="1:16" x14ac:dyDescent="0.35">
      <c r="A175" s="2"/>
      <c r="B175" s="2"/>
      <c r="C175" s="2"/>
      <c r="D175" s="2"/>
      <c r="E175" s="2"/>
      <c r="F175" s="2"/>
      <c r="G175" s="2"/>
      <c r="H175" s="2"/>
      <c r="I175" s="2"/>
      <c r="J175" s="2"/>
      <c r="K175" s="2"/>
      <c r="L175" s="2"/>
      <c r="M175" s="2"/>
      <c r="N175" s="2"/>
      <c r="O175" s="2"/>
      <c r="P175" s="2"/>
    </row>
    <row r="176" spans="1:16" x14ac:dyDescent="0.35">
      <c r="A176" s="2"/>
      <c r="B176" s="2"/>
      <c r="C176" s="2"/>
      <c r="D176" s="2"/>
      <c r="E176" s="2"/>
      <c r="F176" s="2"/>
      <c r="G176" s="2"/>
      <c r="H176" s="2"/>
      <c r="I176" s="2"/>
      <c r="J176" s="2"/>
      <c r="K176" s="2"/>
      <c r="L176" s="2"/>
      <c r="M176" s="2"/>
      <c r="N176" s="2"/>
      <c r="O176" s="2"/>
      <c r="P176" s="2"/>
    </row>
    <row r="177" spans="1:16" x14ac:dyDescent="0.35">
      <c r="A177" s="2"/>
      <c r="B177" s="2"/>
      <c r="C177" s="2"/>
      <c r="D177" s="2"/>
      <c r="E177" s="2"/>
      <c r="F177" s="2"/>
      <c r="G177" s="2"/>
      <c r="H177" s="2"/>
      <c r="I177" s="2"/>
      <c r="J177" s="2"/>
      <c r="K177" s="2"/>
      <c r="L177" s="2"/>
      <c r="M177" s="2"/>
      <c r="N177" s="2"/>
      <c r="O177" s="2"/>
      <c r="P177" s="2"/>
    </row>
    <row r="178" spans="1:16" x14ac:dyDescent="0.35">
      <c r="A178" s="2"/>
      <c r="B178" s="2"/>
      <c r="C178" s="2"/>
      <c r="D178" s="2"/>
      <c r="E178" s="2"/>
      <c r="F178" s="2"/>
      <c r="G178" s="2"/>
      <c r="H178" s="2"/>
      <c r="I178" s="2"/>
      <c r="J178" s="2"/>
      <c r="K178" s="2"/>
      <c r="L178" s="2"/>
      <c r="M178" s="2"/>
      <c r="N178" s="2"/>
      <c r="O178" s="2"/>
      <c r="P178" s="2"/>
    </row>
    <row r="179" spans="1:16" x14ac:dyDescent="0.35">
      <c r="A179" s="2"/>
      <c r="B179" s="2"/>
      <c r="C179" s="2"/>
      <c r="D179" s="2"/>
      <c r="E179" s="2"/>
      <c r="F179" s="2"/>
      <c r="G179" s="2"/>
      <c r="H179" s="2"/>
      <c r="I179" s="2"/>
      <c r="J179" s="2"/>
      <c r="K179" s="2"/>
      <c r="L179" s="2"/>
      <c r="M179" s="2"/>
      <c r="N179" s="2"/>
      <c r="O179" s="2"/>
      <c r="P179" s="2"/>
    </row>
    <row r="180" spans="1:16" x14ac:dyDescent="0.35">
      <c r="A180" s="2"/>
      <c r="B180" s="2"/>
      <c r="C180" s="2"/>
      <c r="D180" s="2"/>
      <c r="E180" s="2"/>
      <c r="F180" s="2"/>
      <c r="G180" s="2"/>
      <c r="H180" s="2"/>
      <c r="I180" s="2"/>
      <c r="J180" s="2"/>
      <c r="K180" s="2"/>
      <c r="L180" s="2"/>
      <c r="M180" s="2"/>
      <c r="N180" s="2"/>
      <c r="O180" s="2"/>
      <c r="P180" s="2"/>
    </row>
    <row r="181" spans="1:16" x14ac:dyDescent="0.35">
      <c r="A181" s="2"/>
      <c r="B181" s="2"/>
      <c r="C181" s="2"/>
      <c r="D181" s="2"/>
      <c r="E181" s="2"/>
      <c r="F181" s="2"/>
      <c r="G181" s="2"/>
      <c r="H181" s="2"/>
      <c r="I181" s="2"/>
      <c r="J181" s="2"/>
      <c r="K181" s="2"/>
      <c r="L181" s="2"/>
      <c r="M181" s="2"/>
      <c r="N181" s="2"/>
      <c r="O181" s="2"/>
      <c r="P181" s="2"/>
    </row>
    <row r="182" spans="1:16" x14ac:dyDescent="0.35">
      <c r="A182" s="2"/>
      <c r="B182" s="2"/>
      <c r="C182" s="2"/>
      <c r="D182" s="2"/>
      <c r="E182" s="2"/>
      <c r="F182" s="2"/>
      <c r="G182" s="2"/>
      <c r="H182" s="2"/>
      <c r="I182" s="2"/>
      <c r="J182" s="2"/>
      <c r="K182" s="2"/>
      <c r="L182" s="2"/>
      <c r="M182" s="2"/>
      <c r="N182" s="2"/>
      <c r="O182" s="2"/>
      <c r="P182" s="2"/>
    </row>
    <row r="183" spans="1:16" x14ac:dyDescent="0.35">
      <c r="A183" s="2"/>
      <c r="B183" s="2"/>
      <c r="C183" s="2"/>
      <c r="D183" s="2"/>
      <c r="E183" s="2"/>
      <c r="F183" s="2"/>
      <c r="G183" s="2"/>
      <c r="H183" s="2"/>
      <c r="I183" s="2"/>
      <c r="J183" s="2"/>
      <c r="K183" s="2"/>
      <c r="L183" s="2"/>
      <c r="M183" s="2"/>
      <c r="N183" s="2"/>
      <c r="O183" s="2"/>
      <c r="P183" s="2"/>
    </row>
    <row r="184" spans="1:16" x14ac:dyDescent="0.35">
      <c r="A184" s="2"/>
      <c r="B184" s="2"/>
      <c r="C184" s="2"/>
      <c r="D184" s="2"/>
      <c r="E184" s="2"/>
      <c r="F184" s="2"/>
      <c r="G184" s="2"/>
      <c r="H184" s="2"/>
      <c r="I184" s="2"/>
      <c r="J184" s="2"/>
      <c r="K184" s="2"/>
      <c r="L184" s="2"/>
      <c r="M184" s="2"/>
      <c r="N184" s="2"/>
      <c r="O184" s="2"/>
      <c r="P184" s="2"/>
    </row>
    <row r="185" spans="1:16" x14ac:dyDescent="0.35">
      <c r="A185" s="2"/>
      <c r="B185" s="2"/>
      <c r="C185" s="2"/>
      <c r="D185" s="2"/>
      <c r="E185" s="2"/>
      <c r="F185" s="2"/>
      <c r="G185" s="2"/>
      <c r="H185" s="2"/>
      <c r="I185" s="2"/>
      <c r="J185" s="2"/>
      <c r="K185" s="2"/>
      <c r="L185" s="2"/>
      <c r="M185" s="2"/>
      <c r="N185" s="2"/>
      <c r="O185" s="2"/>
      <c r="P185" s="2"/>
    </row>
    <row r="186" spans="1:16" x14ac:dyDescent="0.35">
      <c r="A186" s="2"/>
      <c r="B186" s="2"/>
      <c r="C186" s="2"/>
      <c r="D186" s="2"/>
      <c r="E186" s="2"/>
      <c r="F186" s="2"/>
      <c r="G186" s="2"/>
      <c r="H186" s="2"/>
      <c r="I186" s="2"/>
      <c r="J186" s="2"/>
      <c r="K186" s="2"/>
      <c r="L186" s="2"/>
      <c r="M186" s="2"/>
      <c r="N186" s="2"/>
      <c r="O186" s="2"/>
      <c r="P186" s="2"/>
    </row>
    <row r="187" spans="1:16" x14ac:dyDescent="0.35">
      <c r="A187" s="2"/>
      <c r="B187" s="2"/>
      <c r="C187" s="2"/>
      <c r="D187" s="2"/>
      <c r="E187" s="2"/>
      <c r="F187" s="2"/>
      <c r="G187" s="2"/>
      <c r="H187" s="2"/>
      <c r="I187" s="2"/>
      <c r="J187" s="2"/>
      <c r="K187" s="2"/>
      <c r="L187" s="2"/>
      <c r="M187" s="2"/>
      <c r="N187" s="2"/>
      <c r="O187" s="2"/>
      <c r="P187" s="2"/>
    </row>
    <row r="188" spans="1:16" x14ac:dyDescent="0.35">
      <c r="A188" s="2"/>
      <c r="B188" s="2"/>
      <c r="C188" s="2"/>
      <c r="D188" s="2"/>
      <c r="E188" s="2"/>
      <c r="F188" s="2"/>
      <c r="G188" s="2"/>
      <c r="H188" s="2"/>
      <c r="I188" s="2"/>
      <c r="J188" s="2"/>
      <c r="K188" s="2"/>
      <c r="L188" s="2"/>
      <c r="M188" s="2"/>
      <c r="N188" s="2"/>
      <c r="O188" s="2"/>
      <c r="P188" s="2"/>
    </row>
    <row r="189" spans="1:16" x14ac:dyDescent="0.35">
      <c r="A189" s="2"/>
      <c r="B189" s="2"/>
      <c r="C189" s="2"/>
      <c r="D189" s="2"/>
      <c r="E189" s="2"/>
      <c r="F189" s="2"/>
      <c r="G189" s="2"/>
      <c r="H189" s="2"/>
      <c r="I189" s="2"/>
      <c r="J189" s="2"/>
      <c r="K189" s="2"/>
      <c r="L189" s="2"/>
      <c r="M189" s="2"/>
      <c r="N189" s="2"/>
      <c r="O189" s="2"/>
      <c r="P189" s="2"/>
    </row>
    <row r="190" spans="1:16" x14ac:dyDescent="0.35">
      <c r="A190" s="2"/>
      <c r="B190" s="2"/>
      <c r="C190" s="2"/>
      <c r="D190" s="2"/>
      <c r="E190" s="2"/>
      <c r="F190" s="2"/>
      <c r="G190" s="2"/>
      <c r="H190" s="2"/>
      <c r="I190" s="2"/>
      <c r="J190" s="2"/>
      <c r="K190" s="2"/>
      <c r="L190" s="2"/>
      <c r="M190" s="2"/>
      <c r="N190" s="2"/>
      <c r="O190" s="2"/>
      <c r="P190" s="2"/>
    </row>
    <row r="191" spans="1:16" x14ac:dyDescent="0.35">
      <c r="A191" s="2"/>
      <c r="B191" s="2"/>
      <c r="C191" s="2"/>
      <c r="D191" s="2"/>
      <c r="E191" s="2"/>
      <c r="F191" s="2"/>
      <c r="G191" s="2"/>
      <c r="H191" s="2"/>
      <c r="I191" s="2"/>
      <c r="J191" s="2"/>
      <c r="K191" s="2"/>
      <c r="L191" s="2"/>
      <c r="M191" s="2"/>
      <c r="N191" s="2"/>
      <c r="O191" s="2"/>
      <c r="P191" s="2"/>
    </row>
    <row r="192" spans="1:16" x14ac:dyDescent="0.35">
      <c r="A192" s="2"/>
      <c r="B192" s="2"/>
      <c r="C192" s="2"/>
      <c r="D192" s="2"/>
      <c r="E192" s="2"/>
      <c r="F192" s="2"/>
      <c r="G192" s="2"/>
      <c r="H192" s="2"/>
      <c r="I192" s="2"/>
      <c r="J192" s="2"/>
      <c r="K192" s="2"/>
      <c r="L192" s="2"/>
      <c r="M192" s="2"/>
      <c r="N192" s="2"/>
      <c r="O192" s="2"/>
      <c r="P192" s="2"/>
    </row>
    <row r="193" spans="1:16" x14ac:dyDescent="0.35">
      <c r="A193" s="2"/>
      <c r="B193" s="2"/>
      <c r="C193" s="2"/>
      <c r="D193" s="2"/>
      <c r="E193" s="2"/>
      <c r="F193" s="2"/>
      <c r="G193" s="2"/>
      <c r="H193" s="2"/>
      <c r="I193" s="2"/>
      <c r="J193" s="2"/>
      <c r="K193" s="2"/>
      <c r="L193" s="2"/>
      <c r="M193" s="2"/>
      <c r="N193" s="2"/>
      <c r="O193" s="2"/>
      <c r="P193" s="2"/>
    </row>
    <row r="194" spans="1:16" x14ac:dyDescent="0.35">
      <c r="A194" s="2"/>
      <c r="B194" s="2"/>
      <c r="C194" s="2"/>
      <c r="D194" s="2"/>
      <c r="E194" s="2"/>
      <c r="F194" s="2"/>
      <c r="G194" s="2"/>
      <c r="H194" s="2"/>
      <c r="I194" s="2"/>
      <c r="J194" s="2"/>
      <c r="K194" s="2"/>
      <c r="L194" s="2"/>
      <c r="M194" s="2"/>
      <c r="N194" s="2"/>
      <c r="O194" s="2"/>
      <c r="P194" s="2"/>
    </row>
    <row r="195" spans="1:16" x14ac:dyDescent="0.35">
      <c r="A195" s="2"/>
      <c r="B195" s="2"/>
      <c r="C195" s="2"/>
      <c r="D195" s="2"/>
      <c r="E195" s="2"/>
      <c r="F195" s="2"/>
      <c r="G195" s="2"/>
      <c r="H195" s="2"/>
      <c r="I195" s="2"/>
      <c r="J195" s="2"/>
      <c r="K195" s="2"/>
      <c r="L195" s="2"/>
      <c r="M195" s="2"/>
      <c r="N195" s="2"/>
      <c r="O195" s="2"/>
      <c r="P195" s="2"/>
    </row>
    <row r="196" spans="1:16" x14ac:dyDescent="0.35">
      <c r="A196" s="2"/>
      <c r="B196" s="2"/>
      <c r="C196" s="2"/>
      <c r="D196" s="2"/>
      <c r="E196" s="2"/>
      <c r="F196" s="2"/>
      <c r="G196" s="2"/>
      <c r="H196" s="2"/>
      <c r="I196" s="2"/>
      <c r="J196" s="2"/>
      <c r="K196" s="2"/>
      <c r="L196" s="2"/>
      <c r="M196" s="2"/>
      <c r="N196" s="2"/>
      <c r="O196" s="2"/>
      <c r="P196" s="2"/>
    </row>
    <row r="197" spans="1:16" x14ac:dyDescent="0.35">
      <c r="A197" s="2"/>
      <c r="B197" s="2"/>
      <c r="C197" s="2"/>
      <c r="D197" s="2"/>
      <c r="E197" s="2"/>
      <c r="F197" s="2"/>
      <c r="G197" s="2"/>
      <c r="H197" s="2"/>
      <c r="I197" s="2"/>
      <c r="J197" s="2"/>
      <c r="K197" s="2"/>
      <c r="L197" s="2"/>
      <c r="M197" s="2"/>
      <c r="N197" s="2"/>
      <c r="O197" s="2"/>
      <c r="P197" s="2"/>
    </row>
    <row r="198" spans="1:16" x14ac:dyDescent="0.35">
      <c r="A198" s="2"/>
      <c r="B198" s="2"/>
      <c r="C198" s="2"/>
      <c r="D198" s="2"/>
      <c r="E198" s="2"/>
      <c r="F198" s="2"/>
      <c r="G198" s="2"/>
      <c r="H198" s="2"/>
      <c r="I198" s="2"/>
      <c r="J198" s="2"/>
      <c r="K198" s="2"/>
      <c r="L198" s="2"/>
      <c r="M198" s="2"/>
      <c r="N198" s="2"/>
      <c r="O198" s="2"/>
      <c r="P198" s="2"/>
    </row>
    <row r="199" spans="1:16" x14ac:dyDescent="0.35">
      <c r="A199" s="2"/>
      <c r="B199" s="2"/>
      <c r="C199" s="2"/>
      <c r="D199" s="2"/>
      <c r="E199" s="2"/>
      <c r="F199" s="2"/>
      <c r="G199" s="2"/>
      <c r="H199" s="2"/>
      <c r="I199" s="2"/>
      <c r="J199" s="2"/>
      <c r="K199" s="2"/>
      <c r="L199" s="2"/>
      <c r="M199" s="2"/>
      <c r="N199" s="2"/>
      <c r="O199" s="2"/>
      <c r="P199" s="2"/>
    </row>
    <row r="200" spans="1:16" x14ac:dyDescent="0.35">
      <c r="A200" s="2"/>
      <c r="B200" s="2"/>
      <c r="C200" s="2"/>
      <c r="D200" s="2"/>
      <c r="E200" s="2"/>
      <c r="F200" s="2"/>
      <c r="G200" s="2"/>
      <c r="H200" s="2"/>
      <c r="I200" s="2"/>
      <c r="J200" s="2"/>
      <c r="K200" s="2"/>
      <c r="L200" s="2"/>
      <c r="M200" s="2"/>
      <c r="N200" s="2"/>
      <c r="O200" s="2"/>
      <c r="P200" s="2"/>
    </row>
    <row r="201" spans="1:16" x14ac:dyDescent="0.35">
      <c r="A201" s="2"/>
      <c r="B201" s="2"/>
      <c r="C201" s="2"/>
      <c r="D201" s="2"/>
      <c r="E201" s="2"/>
      <c r="F201" s="2"/>
      <c r="G201" s="2"/>
      <c r="H201" s="2"/>
      <c r="I201" s="2"/>
      <c r="J201" s="2"/>
      <c r="K201" s="2"/>
      <c r="L201" s="2"/>
      <c r="M201" s="2"/>
      <c r="N201" s="2"/>
      <c r="O201" s="2"/>
      <c r="P201" s="2"/>
    </row>
    <row r="202" spans="1:16" x14ac:dyDescent="0.35">
      <c r="A202" s="2"/>
      <c r="B202" s="2"/>
      <c r="C202" s="2"/>
      <c r="D202" s="2"/>
      <c r="E202" s="2"/>
      <c r="F202" s="2"/>
      <c r="G202" s="2"/>
      <c r="H202" s="2"/>
      <c r="I202" s="2"/>
      <c r="J202" s="2"/>
      <c r="K202" s="2"/>
      <c r="L202" s="2"/>
      <c r="M202" s="2"/>
      <c r="N202" s="2"/>
      <c r="O202" s="2"/>
      <c r="P202" s="2"/>
    </row>
    <row r="203" spans="1:16" x14ac:dyDescent="0.35">
      <c r="A203" s="2"/>
      <c r="B203" s="2"/>
      <c r="C203" s="2"/>
      <c r="D203" s="2"/>
      <c r="E203" s="2"/>
      <c r="F203" s="2"/>
      <c r="G203" s="2"/>
      <c r="H203" s="2"/>
      <c r="I203" s="2"/>
      <c r="J203" s="2"/>
      <c r="K203" s="2"/>
      <c r="L203" s="2"/>
      <c r="M203" s="2"/>
      <c r="N203" s="2"/>
      <c r="O203" s="2"/>
      <c r="P203" s="2"/>
    </row>
    <row r="204" spans="1:16" x14ac:dyDescent="0.35">
      <c r="A204" s="2"/>
      <c r="B204" s="2"/>
      <c r="C204" s="2"/>
      <c r="D204" s="2"/>
      <c r="E204" s="2"/>
      <c r="F204" s="2"/>
      <c r="G204" s="2"/>
      <c r="H204" s="2"/>
      <c r="I204" s="2"/>
      <c r="J204" s="2"/>
      <c r="K204" s="2"/>
      <c r="L204" s="2"/>
      <c r="M204" s="2"/>
      <c r="N204" s="2"/>
      <c r="O204" s="2"/>
      <c r="P204" s="2"/>
    </row>
    <row r="205" spans="1:16" x14ac:dyDescent="0.35">
      <c r="A205" s="2"/>
      <c r="B205" s="2"/>
      <c r="C205" s="2"/>
      <c r="D205" s="2"/>
      <c r="E205" s="2"/>
      <c r="F205" s="2"/>
      <c r="G205" s="2"/>
      <c r="H205" s="2"/>
      <c r="I205" s="2"/>
      <c r="J205" s="2"/>
      <c r="K205" s="2"/>
      <c r="L205" s="2"/>
      <c r="M205" s="2"/>
      <c r="N205" s="2"/>
      <c r="O205" s="2"/>
      <c r="P205" s="2"/>
    </row>
    <row r="206" spans="1:16" x14ac:dyDescent="0.35">
      <c r="A206" s="2"/>
      <c r="B206" s="2"/>
      <c r="C206" s="2"/>
      <c r="D206" s="2"/>
      <c r="E206" s="2"/>
      <c r="F206" s="2"/>
      <c r="G206" s="2"/>
      <c r="H206" s="2"/>
      <c r="I206" s="2"/>
      <c r="J206" s="2"/>
      <c r="K206" s="2"/>
      <c r="L206" s="2"/>
      <c r="M206" s="2"/>
      <c r="N206" s="2"/>
      <c r="O206" s="2"/>
      <c r="P206" s="2"/>
    </row>
    <row r="207" spans="1:16" x14ac:dyDescent="0.35">
      <c r="A207" s="2"/>
      <c r="B207" s="2"/>
      <c r="C207" s="2"/>
      <c r="D207" s="2"/>
      <c r="E207" s="2"/>
      <c r="F207" s="2"/>
      <c r="G207" s="2"/>
      <c r="H207" s="2"/>
      <c r="I207" s="2"/>
      <c r="J207" s="2"/>
      <c r="K207" s="2"/>
      <c r="L207" s="2"/>
      <c r="M207" s="2"/>
      <c r="N207" s="2"/>
      <c r="O207" s="2"/>
      <c r="P207" s="2"/>
    </row>
    <row r="208" spans="1:16" x14ac:dyDescent="0.35">
      <c r="A208" s="2"/>
      <c r="B208" s="2"/>
      <c r="C208" s="2"/>
      <c r="D208" s="2"/>
      <c r="E208" s="2"/>
      <c r="F208" s="2"/>
      <c r="G208" s="2"/>
      <c r="H208" s="2"/>
      <c r="I208" s="2"/>
      <c r="J208" s="2"/>
      <c r="K208" s="2"/>
      <c r="L208" s="2"/>
      <c r="M208" s="2"/>
      <c r="N208" s="2"/>
      <c r="O208" s="2"/>
      <c r="P208" s="2"/>
    </row>
    <row r="209" spans="1:16" x14ac:dyDescent="0.35">
      <c r="A209" s="2"/>
      <c r="B209" s="2"/>
      <c r="C209" s="2"/>
      <c r="D209" s="2"/>
      <c r="E209" s="2"/>
      <c r="F209" s="2"/>
      <c r="G209" s="2"/>
      <c r="H209" s="2"/>
      <c r="I209" s="2"/>
      <c r="J209" s="2"/>
      <c r="K209" s="2"/>
      <c r="L209" s="2"/>
      <c r="M209" s="2"/>
      <c r="N209" s="2"/>
      <c r="O209" s="2"/>
      <c r="P209" s="2"/>
    </row>
    <row r="210" spans="1:16" x14ac:dyDescent="0.35">
      <c r="A210" s="2"/>
      <c r="B210" s="2"/>
      <c r="C210" s="2"/>
      <c r="D210" s="2"/>
      <c r="E210" s="2"/>
      <c r="F210" s="2"/>
      <c r="G210" s="2"/>
      <c r="H210" s="2"/>
      <c r="I210" s="2"/>
      <c r="J210" s="2"/>
      <c r="K210" s="2"/>
      <c r="L210" s="2"/>
      <c r="M210" s="2"/>
      <c r="N210" s="2"/>
      <c r="O210" s="2"/>
      <c r="P210" s="2"/>
    </row>
    <row r="211" spans="1:16" x14ac:dyDescent="0.35">
      <c r="A211" s="2"/>
      <c r="B211" s="2"/>
      <c r="C211" s="2"/>
      <c r="D211" s="2"/>
      <c r="E211" s="2"/>
      <c r="F211" s="2"/>
      <c r="G211" s="2"/>
      <c r="H211" s="2"/>
      <c r="I211" s="2"/>
      <c r="J211" s="2"/>
      <c r="K211" s="2"/>
      <c r="L211" s="2"/>
      <c r="M211" s="2"/>
      <c r="N211" s="2"/>
      <c r="O211" s="2"/>
      <c r="P211" s="2"/>
    </row>
    <row r="212" spans="1:16" x14ac:dyDescent="0.35">
      <c r="A212" s="2"/>
      <c r="B212" s="2"/>
      <c r="C212" s="2"/>
      <c r="D212" s="2"/>
      <c r="E212" s="2"/>
      <c r="F212" s="2"/>
      <c r="G212" s="2"/>
      <c r="H212" s="2"/>
      <c r="I212" s="2"/>
      <c r="J212" s="2"/>
      <c r="K212" s="2"/>
      <c r="L212" s="2"/>
      <c r="M212" s="2"/>
      <c r="N212" s="2"/>
      <c r="O212" s="2"/>
      <c r="P212" s="2"/>
    </row>
    <row r="213" spans="1:16" x14ac:dyDescent="0.35">
      <c r="A213" s="2"/>
      <c r="B213" s="2"/>
      <c r="C213" s="2"/>
      <c r="D213" s="2"/>
      <c r="E213" s="2"/>
      <c r="F213" s="2"/>
      <c r="G213" s="2"/>
      <c r="H213" s="2"/>
      <c r="I213" s="2"/>
      <c r="J213" s="2"/>
      <c r="K213" s="2"/>
      <c r="L213" s="2"/>
      <c r="M213" s="2"/>
      <c r="N213" s="2"/>
      <c r="O213" s="2"/>
      <c r="P213" s="2"/>
    </row>
    <row r="214" spans="1:16" x14ac:dyDescent="0.35">
      <c r="A214" s="2"/>
      <c r="B214" s="2"/>
      <c r="C214" s="2"/>
      <c r="D214" s="2"/>
      <c r="E214" s="2"/>
      <c r="F214" s="2"/>
      <c r="G214" s="2"/>
      <c r="H214" s="2"/>
      <c r="I214" s="2"/>
      <c r="J214" s="2"/>
      <c r="K214" s="2"/>
      <c r="L214" s="2"/>
      <c r="M214" s="2"/>
      <c r="N214" s="2"/>
      <c r="O214" s="2"/>
      <c r="P214" s="2"/>
    </row>
    <row r="215" spans="1:16" x14ac:dyDescent="0.35">
      <c r="A215" s="2"/>
      <c r="B215" s="2"/>
      <c r="C215" s="2"/>
      <c r="D215" s="2"/>
      <c r="E215" s="2"/>
      <c r="F215" s="2"/>
      <c r="G215" s="2"/>
      <c r="H215" s="2"/>
      <c r="I215" s="2"/>
      <c r="J215" s="2"/>
      <c r="K215" s="2"/>
      <c r="L215" s="2"/>
      <c r="M215" s="2"/>
      <c r="N215" s="2"/>
      <c r="O215" s="2"/>
      <c r="P215" s="2"/>
    </row>
    <row r="216" spans="1:16" x14ac:dyDescent="0.35">
      <c r="A216" s="2"/>
      <c r="B216" s="2"/>
      <c r="C216" s="2"/>
      <c r="D216" s="2"/>
      <c r="E216" s="2"/>
      <c r="F216" s="2"/>
      <c r="G216" s="2"/>
      <c r="H216" s="2"/>
      <c r="I216" s="2"/>
      <c r="J216" s="2"/>
      <c r="K216" s="2"/>
      <c r="L216" s="2"/>
      <c r="M216" s="2"/>
      <c r="N216" s="2"/>
      <c r="O216" s="2"/>
      <c r="P216" s="2"/>
    </row>
    <row r="217" spans="1:16" x14ac:dyDescent="0.35">
      <c r="A217" s="2"/>
      <c r="B217" s="2"/>
      <c r="C217" s="2"/>
      <c r="D217" s="2"/>
      <c r="E217" s="2"/>
      <c r="F217" s="2"/>
      <c r="G217" s="2"/>
      <c r="H217" s="2"/>
      <c r="I217" s="2"/>
      <c r="J217" s="2"/>
      <c r="K217" s="2"/>
      <c r="L217" s="2"/>
      <c r="M217" s="2"/>
      <c r="N217" s="2"/>
      <c r="O217" s="2"/>
      <c r="P217" s="2"/>
    </row>
    <row r="218" spans="1:16" x14ac:dyDescent="0.35">
      <c r="A218" s="2"/>
      <c r="B218" s="2"/>
      <c r="C218" s="2"/>
      <c r="D218" s="2"/>
      <c r="E218" s="2"/>
      <c r="F218" s="2"/>
      <c r="G218" s="2"/>
      <c r="H218" s="2"/>
      <c r="I218" s="2"/>
      <c r="J218" s="2"/>
      <c r="K218" s="2"/>
      <c r="L218" s="2"/>
      <c r="M218" s="2"/>
      <c r="N218" s="2"/>
      <c r="O218" s="2"/>
      <c r="P218" s="2"/>
    </row>
    <row r="219" spans="1:16" x14ac:dyDescent="0.35">
      <c r="A219" s="2"/>
      <c r="B219" s="2"/>
      <c r="C219" s="2"/>
      <c r="D219" s="2"/>
      <c r="E219" s="2"/>
      <c r="F219" s="2"/>
      <c r="G219" s="2"/>
      <c r="H219" s="2"/>
      <c r="I219" s="2"/>
      <c r="J219" s="2"/>
      <c r="K219" s="2"/>
      <c r="L219" s="2"/>
      <c r="M219" s="2"/>
      <c r="N219" s="2"/>
      <c r="O219" s="2"/>
      <c r="P219" s="2"/>
    </row>
    <row r="220" spans="1:16" x14ac:dyDescent="0.35">
      <c r="A220" s="2"/>
      <c r="B220" s="2"/>
      <c r="C220" s="2"/>
      <c r="D220" s="2"/>
      <c r="E220" s="2"/>
      <c r="F220" s="2"/>
      <c r="G220" s="2"/>
      <c r="H220" s="2"/>
      <c r="I220" s="2"/>
      <c r="J220" s="2"/>
      <c r="K220" s="2"/>
      <c r="L220" s="2"/>
      <c r="M220" s="2"/>
      <c r="N220" s="2"/>
      <c r="O220" s="2"/>
      <c r="P220" s="2"/>
    </row>
    <row r="221" spans="1:16" x14ac:dyDescent="0.35">
      <c r="A221" s="2"/>
      <c r="B221" s="2"/>
      <c r="C221" s="2"/>
      <c r="D221" s="2"/>
      <c r="E221" s="2"/>
      <c r="F221" s="2"/>
      <c r="G221" s="2"/>
      <c r="H221" s="2"/>
      <c r="I221" s="2"/>
      <c r="J221" s="2"/>
      <c r="K221" s="2"/>
      <c r="L221" s="2"/>
      <c r="M221" s="2"/>
      <c r="N221" s="2"/>
      <c r="O221" s="2"/>
      <c r="P221" s="2"/>
    </row>
    <row r="222" spans="1:16" x14ac:dyDescent="0.35">
      <c r="A222" s="2"/>
      <c r="B222" s="2"/>
      <c r="C222" s="2"/>
      <c r="D222" s="2"/>
      <c r="E222" s="2"/>
      <c r="F222" s="2"/>
      <c r="G222" s="2"/>
      <c r="H222" s="2"/>
      <c r="I222" s="2"/>
      <c r="J222" s="2"/>
      <c r="K222" s="2"/>
      <c r="L222" s="2"/>
      <c r="M222" s="2"/>
      <c r="N222" s="2"/>
      <c r="O222" s="2"/>
      <c r="P222" s="2"/>
    </row>
    <row r="223" spans="1:16" x14ac:dyDescent="0.35">
      <c r="A223" s="2"/>
      <c r="B223" s="2"/>
      <c r="C223" s="2"/>
      <c r="D223" s="2"/>
      <c r="E223" s="2"/>
      <c r="F223" s="2"/>
      <c r="G223" s="2"/>
      <c r="H223" s="2"/>
      <c r="I223" s="2"/>
      <c r="J223" s="2"/>
      <c r="K223" s="2"/>
      <c r="L223" s="2"/>
      <c r="M223" s="2"/>
      <c r="N223" s="2"/>
      <c r="O223" s="2"/>
      <c r="P223" s="2"/>
    </row>
    <row r="224" spans="1:16" x14ac:dyDescent="0.35">
      <c r="A224" s="2"/>
      <c r="B224" s="2"/>
      <c r="C224" s="2"/>
      <c r="D224" s="2"/>
      <c r="E224" s="2"/>
      <c r="F224" s="2"/>
      <c r="G224" s="2"/>
      <c r="H224" s="2"/>
      <c r="I224" s="2"/>
      <c r="J224" s="2"/>
      <c r="K224" s="2"/>
      <c r="L224" s="2"/>
      <c r="M224" s="2"/>
      <c r="N224" s="2"/>
      <c r="O224" s="2"/>
      <c r="P224" s="2"/>
    </row>
    <row r="225" spans="1:16" x14ac:dyDescent="0.35">
      <c r="A225" s="2"/>
      <c r="B225" s="2"/>
      <c r="C225" s="2"/>
      <c r="D225" s="2"/>
      <c r="E225" s="2"/>
      <c r="F225" s="2"/>
      <c r="G225" s="2"/>
      <c r="H225" s="2"/>
      <c r="I225" s="2"/>
      <c r="J225" s="2"/>
      <c r="K225" s="2"/>
      <c r="L225" s="2"/>
      <c r="M225" s="2"/>
      <c r="N225" s="2"/>
      <c r="O225" s="2"/>
      <c r="P225" s="2"/>
    </row>
    <row r="226" spans="1:16" x14ac:dyDescent="0.35">
      <c r="A226" s="2"/>
      <c r="B226" s="2"/>
      <c r="C226" s="2"/>
      <c r="D226" s="2"/>
      <c r="E226" s="2"/>
      <c r="F226" s="2"/>
      <c r="G226" s="2"/>
      <c r="H226" s="2"/>
      <c r="I226" s="2"/>
      <c r="J226" s="2"/>
      <c r="K226" s="2"/>
      <c r="L226" s="2"/>
      <c r="M226" s="2"/>
      <c r="N226" s="2"/>
      <c r="O226" s="2"/>
      <c r="P226" s="2"/>
    </row>
    <row r="227" spans="1:16" x14ac:dyDescent="0.35">
      <c r="A227" s="2"/>
      <c r="B227" s="2"/>
      <c r="C227" s="2"/>
      <c r="D227" s="2"/>
      <c r="E227" s="2"/>
      <c r="F227" s="2"/>
      <c r="G227" s="2"/>
      <c r="H227" s="2"/>
      <c r="I227" s="2"/>
      <c r="J227" s="2"/>
      <c r="K227" s="2"/>
      <c r="L227" s="2"/>
      <c r="M227" s="2"/>
      <c r="N227" s="2"/>
      <c r="O227" s="2"/>
      <c r="P227" s="2"/>
    </row>
    <row r="228" spans="1:16" x14ac:dyDescent="0.35">
      <c r="A228" s="2"/>
      <c r="B228" s="2"/>
      <c r="C228" s="2"/>
      <c r="D228" s="2"/>
      <c r="E228" s="2"/>
      <c r="F228" s="2"/>
      <c r="G228" s="2"/>
      <c r="H228" s="2"/>
      <c r="I228" s="2"/>
      <c r="J228" s="2"/>
      <c r="K228" s="2"/>
      <c r="L228" s="2"/>
      <c r="M228" s="2"/>
      <c r="N228" s="2"/>
      <c r="O228" s="2"/>
      <c r="P228" s="2"/>
    </row>
    <row r="229" spans="1:16" x14ac:dyDescent="0.35">
      <c r="A229" s="2"/>
      <c r="B229" s="2"/>
      <c r="C229" s="2"/>
      <c r="D229" s="2"/>
      <c r="E229" s="2"/>
      <c r="F229" s="2"/>
      <c r="G229" s="2"/>
      <c r="H229" s="2"/>
      <c r="I229" s="2"/>
      <c r="J229" s="2"/>
      <c r="K229" s="2"/>
      <c r="L229" s="2"/>
      <c r="M229" s="2"/>
      <c r="N229" s="2"/>
      <c r="O229" s="2"/>
      <c r="P229" s="2"/>
    </row>
    <row r="230" spans="1:16" x14ac:dyDescent="0.35">
      <c r="A230" s="2"/>
      <c r="B230" s="2"/>
      <c r="C230" s="2"/>
      <c r="D230" s="2"/>
      <c r="E230" s="2"/>
      <c r="F230" s="2"/>
      <c r="G230" s="2"/>
      <c r="H230" s="2"/>
      <c r="I230" s="2"/>
      <c r="J230" s="2"/>
      <c r="K230" s="2"/>
      <c r="L230" s="2"/>
      <c r="M230" s="2"/>
      <c r="N230" s="2"/>
      <c r="O230" s="2"/>
      <c r="P230" s="2"/>
    </row>
    <row r="231" spans="1:16" x14ac:dyDescent="0.35">
      <c r="A231" s="2"/>
      <c r="B231" s="2"/>
      <c r="C231" s="2"/>
      <c r="D231" s="2"/>
      <c r="E231" s="2"/>
      <c r="F231" s="2"/>
      <c r="G231" s="2"/>
      <c r="H231" s="2"/>
      <c r="I231" s="2"/>
      <c r="J231" s="2"/>
      <c r="K231" s="2"/>
      <c r="L231" s="2"/>
      <c r="M231" s="2"/>
      <c r="N231" s="2"/>
      <c r="O231" s="2"/>
      <c r="P231" s="2"/>
    </row>
    <row r="232" spans="1:16" x14ac:dyDescent="0.35">
      <c r="A232" s="2"/>
      <c r="B232" s="2"/>
      <c r="C232" s="2"/>
      <c r="D232" s="2"/>
      <c r="E232" s="2"/>
      <c r="F232" s="2"/>
      <c r="G232" s="2"/>
      <c r="H232" s="2"/>
      <c r="I232" s="2"/>
      <c r="J232" s="2"/>
      <c r="K232" s="2"/>
      <c r="L232" s="2"/>
      <c r="M232" s="2"/>
      <c r="N232" s="2"/>
      <c r="O232" s="2"/>
      <c r="P232" s="2"/>
    </row>
    <row r="233" spans="1:16" x14ac:dyDescent="0.35">
      <c r="A233" s="2"/>
      <c r="B233" s="2"/>
      <c r="C233" s="2"/>
      <c r="D233" s="2"/>
      <c r="E233" s="2"/>
      <c r="F233" s="2"/>
      <c r="G233" s="2"/>
      <c r="H233" s="2"/>
      <c r="I233" s="2"/>
      <c r="J233" s="2"/>
      <c r="K233" s="2"/>
      <c r="L233" s="2"/>
      <c r="M233" s="2"/>
      <c r="N233" s="2"/>
      <c r="O233" s="2"/>
      <c r="P233" s="2"/>
    </row>
    <row r="234" spans="1:16" x14ac:dyDescent="0.35">
      <c r="A234" s="2"/>
      <c r="B234" s="2"/>
      <c r="C234" s="2"/>
      <c r="D234" s="2"/>
      <c r="E234" s="2"/>
      <c r="F234" s="2"/>
      <c r="G234" s="2"/>
      <c r="H234" s="2"/>
      <c r="I234" s="2"/>
      <c r="J234" s="2"/>
      <c r="K234" s="2"/>
      <c r="L234" s="2"/>
      <c r="M234" s="2"/>
      <c r="N234" s="2"/>
      <c r="O234" s="2"/>
      <c r="P234" s="2"/>
    </row>
    <row r="235" spans="1:16" x14ac:dyDescent="0.35">
      <c r="A235" s="2"/>
      <c r="B235" s="2"/>
      <c r="C235" s="2"/>
      <c r="D235" s="2"/>
      <c r="E235" s="2"/>
      <c r="F235" s="2"/>
      <c r="G235" s="2"/>
      <c r="H235" s="2"/>
      <c r="I235" s="2"/>
      <c r="J235" s="2"/>
      <c r="K235" s="2"/>
      <c r="L235" s="2"/>
      <c r="M235" s="2"/>
      <c r="N235" s="2"/>
      <c r="O235" s="2"/>
      <c r="P235" s="2"/>
    </row>
    <row r="236" spans="1:16" x14ac:dyDescent="0.35">
      <c r="A236" s="2"/>
      <c r="B236" s="2"/>
      <c r="C236" s="2"/>
      <c r="D236" s="2"/>
      <c r="E236" s="2"/>
      <c r="F236" s="2"/>
      <c r="G236" s="2"/>
      <c r="H236" s="2"/>
      <c r="I236" s="2"/>
      <c r="J236" s="2"/>
      <c r="K236" s="2"/>
      <c r="L236" s="2"/>
      <c r="M236" s="2"/>
      <c r="N236" s="2"/>
      <c r="O236" s="2"/>
      <c r="P236" s="2"/>
    </row>
    <row r="237" spans="1:16" x14ac:dyDescent="0.35">
      <c r="A237" s="2"/>
      <c r="B237" s="2"/>
      <c r="C237" s="2"/>
      <c r="D237" s="2"/>
      <c r="E237" s="2"/>
      <c r="F237" s="2"/>
      <c r="G237" s="2"/>
      <c r="H237" s="2"/>
      <c r="I237" s="2"/>
      <c r="J237" s="2"/>
      <c r="K237" s="2"/>
      <c r="L237" s="2"/>
      <c r="M237" s="2"/>
      <c r="N237" s="2"/>
      <c r="O237" s="2"/>
      <c r="P237" s="2"/>
    </row>
    <row r="238" spans="1:16" x14ac:dyDescent="0.35">
      <c r="A238" s="2"/>
      <c r="B238" s="2"/>
      <c r="C238" s="2"/>
      <c r="D238" s="2"/>
      <c r="E238" s="2"/>
      <c r="F238" s="2"/>
      <c r="G238" s="2"/>
      <c r="H238" s="2"/>
      <c r="I238" s="2"/>
      <c r="J238" s="2"/>
      <c r="K238" s="2"/>
      <c r="L238" s="2"/>
      <c r="M238" s="2"/>
      <c r="N238" s="2"/>
      <c r="O238" s="2"/>
      <c r="P238" s="2"/>
    </row>
    <row r="239" spans="1:16" x14ac:dyDescent="0.35">
      <c r="A239" s="2"/>
      <c r="B239" s="2"/>
      <c r="C239" s="2"/>
      <c r="D239" s="2"/>
      <c r="E239" s="2"/>
      <c r="F239" s="2"/>
      <c r="G239" s="2"/>
      <c r="H239" s="2"/>
      <c r="I239" s="2"/>
      <c r="J239" s="2"/>
      <c r="K239" s="2"/>
      <c r="L239" s="2"/>
      <c r="M239" s="2"/>
      <c r="N239" s="2"/>
      <c r="O239" s="2"/>
      <c r="P239" s="2"/>
    </row>
    <row r="240" spans="1:16" x14ac:dyDescent="0.35">
      <c r="A240" s="2"/>
      <c r="B240" s="2"/>
      <c r="C240" s="2"/>
      <c r="D240" s="2"/>
      <c r="E240" s="2"/>
      <c r="F240" s="2"/>
      <c r="G240" s="2"/>
      <c r="H240" s="2"/>
      <c r="I240" s="2"/>
      <c r="J240" s="2"/>
      <c r="K240" s="2"/>
      <c r="L240" s="2"/>
      <c r="M240" s="2"/>
      <c r="N240" s="2"/>
      <c r="O240" s="2"/>
      <c r="P240" s="2"/>
    </row>
    <row r="241" spans="1:16" x14ac:dyDescent="0.35">
      <c r="A241" s="2"/>
      <c r="B241" s="2"/>
      <c r="C241" s="2"/>
      <c r="D241" s="2"/>
      <c r="E241" s="2"/>
      <c r="F241" s="2"/>
      <c r="G241" s="2"/>
      <c r="H241" s="2"/>
      <c r="I241" s="2"/>
      <c r="J241" s="2"/>
      <c r="K241" s="2"/>
      <c r="L241" s="2"/>
      <c r="M241" s="2"/>
      <c r="N241" s="2"/>
      <c r="O241" s="2"/>
      <c r="P241" s="2"/>
    </row>
    <row r="242" spans="1:16" x14ac:dyDescent="0.35">
      <c r="A242" s="2"/>
      <c r="B242" s="2"/>
      <c r="C242" s="2"/>
      <c r="D242" s="2"/>
      <c r="E242" s="2"/>
      <c r="F242" s="2"/>
      <c r="G242" s="2"/>
      <c r="H242" s="2"/>
      <c r="I242" s="2"/>
      <c r="J242" s="2"/>
      <c r="K242" s="2"/>
      <c r="L242" s="2"/>
      <c r="M242" s="2"/>
      <c r="N242" s="2"/>
      <c r="O242" s="2"/>
      <c r="P242" s="2"/>
    </row>
    <row r="243" spans="1:16" x14ac:dyDescent="0.35">
      <c r="A243" s="2"/>
      <c r="B243" s="2"/>
      <c r="C243" s="2"/>
      <c r="D243" s="2"/>
      <c r="E243" s="2"/>
      <c r="F243" s="2"/>
      <c r="G243" s="2"/>
      <c r="H243" s="2"/>
      <c r="I243" s="2"/>
      <c r="J243" s="2"/>
      <c r="K243" s="2"/>
      <c r="L243" s="2"/>
      <c r="M243" s="2"/>
      <c r="N243" s="2"/>
      <c r="O243" s="2"/>
      <c r="P243" s="2"/>
    </row>
    <row r="244" spans="1:16" x14ac:dyDescent="0.35">
      <c r="A244" s="2"/>
      <c r="B244" s="2"/>
      <c r="C244" s="2"/>
      <c r="D244" s="2"/>
      <c r="E244" s="2"/>
      <c r="F244" s="2"/>
      <c r="G244" s="2"/>
      <c r="H244" s="2"/>
      <c r="I244" s="2"/>
      <c r="J244" s="2"/>
      <c r="K244" s="2"/>
      <c r="L244" s="2"/>
      <c r="M244" s="2"/>
      <c r="N244" s="2"/>
      <c r="O244" s="2"/>
      <c r="P244" s="2"/>
    </row>
    <row r="245" spans="1:16" x14ac:dyDescent="0.35">
      <c r="A245" s="2"/>
      <c r="B245" s="2"/>
      <c r="C245" s="2"/>
      <c r="D245" s="2"/>
      <c r="E245" s="2"/>
      <c r="F245" s="2"/>
      <c r="G245" s="2"/>
      <c r="H245" s="2"/>
      <c r="I245" s="2"/>
      <c r="J245" s="2"/>
      <c r="K245" s="2"/>
      <c r="L245" s="2"/>
      <c r="M245" s="2"/>
      <c r="N245" s="2"/>
      <c r="O245" s="2"/>
      <c r="P245" s="2"/>
    </row>
    <row r="246" spans="1:16" x14ac:dyDescent="0.35">
      <c r="A246" s="2"/>
      <c r="B246" s="2"/>
      <c r="C246" s="2"/>
      <c r="D246" s="2"/>
      <c r="E246" s="2"/>
      <c r="F246" s="2"/>
      <c r="G246" s="2"/>
      <c r="H246" s="2"/>
      <c r="I246" s="2"/>
      <c r="J246" s="2"/>
      <c r="K246" s="2"/>
      <c r="L246" s="2"/>
      <c r="M246" s="2"/>
      <c r="N246" s="2"/>
      <c r="O246" s="2"/>
      <c r="P246" s="2"/>
    </row>
    <row r="247" spans="1:16" x14ac:dyDescent="0.35">
      <c r="A247" s="2"/>
      <c r="B247" s="2"/>
      <c r="C247" s="2"/>
      <c r="D247" s="2"/>
      <c r="E247" s="2"/>
      <c r="F247" s="2"/>
      <c r="G247" s="2"/>
      <c r="H247" s="2"/>
      <c r="I247" s="2"/>
      <c r="J247" s="2"/>
      <c r="K247" s="2"/>
      <c r="L247" s="2"/>
      <c r="M247" s="2"/>
      <c r="N247" s="2"/>
      <c r="O247" s="2"/>
      <c r="P247" s="2"/>
    </row>
    <row r="248" spans="1:16" x14ac:dyDescent="0.35">
      <c r="A248" s="2"/>
      <c r="B248" s="2"/>
      <c r="C248" s="2"/>
      <c r="D248" s="2"/>
      <c r="E248" s="2"/>
      <c r="F248" s="2"/>
      <c r="G248" s="2"/>
      <c r="H248" s="2"/>
      <c r="I248" s="2"/>
      <c r="J248" s="2"/>
      <c r="K248" s="2"/>
      <c r="L248" s="2"/>
      <c r="M248" s="2"/>
      <c r="N248" s="2"/>
      <c r="O248" s="2"/>
      <c r="P248" s="2"/>
    </row>
    <row r="249" spans="1:16" x14ac:dyDescent="0.35">
      <c r="A249" s="2"/>
      <c r="B249" s="2"/>
      <c r="C249" s="2"/>
      <c r="D249" s="2"/>
      <c r="E249" s="2"/>
      <c r="F249" s="2"/>
      <c r="G249" s="2"/>
      <c r="H249" s="2"/>
      <c r="I249" s="2"/>
      <c r="J249" s="2"/>
      <c r="K249" s="2"/>
      <c r="L249" s="2"/>
      <c r="M249" s="2"/>
      <c r="N249" s="2"/>
      <c r="O249" s="2"/>
      <c r="P249" s="2"/>
    </row>
    <row r="250" spans="1:16" x14ac:dyDescent="0.35">
      <c r="A250" s="2"/>
      <c r="B250" s="2"/>
      <c r="C250" s="2"/>
      <c r="D250" s="2"/>
      <c r="E250" s="2"/>
      <c r="F250" s="2"/>
      <c r="G250" s="2"/>
      <c r="H250" s="2"/>
      <c r="I250" s="2"/>
      <c r="J250" s="2"/>
      <c r="K250" s="2"/>
      <c r="L250" s="2"/>
      <c r="M250" s="2"/>
      <c r="N250" s="2"/>
      <c r="O250" s="2"/>
      <c r="P250" s="2"/>
    </row>
    <row r="251" spans="1:16" x14ac:dyDescent="0.35">
      <c r="A251" s="2"/>
      <c r="B251" s="2"/>
      <c r="C251" s="2"/>
      <c r="D251" s="2"/>
      <c r="E251" s="2"/>
      <c r="F251" s="2"/>
      <c r="G251" s="2"/>
      <c r="H251" s="2"/>
      <c r="I251" s="2"/>
      <c r="J251" s="2"/>
      <c r="K251" s="2"/>
      <c r="L251" s="2"/>
      <c r="M251" s="2"/>
      <c r="N251" s="2"/>
      <c r="O251" s="2"/>
      <c r="P251" s="2"/>
    </row>
    <row r="252" spans="1:16" x14ac:dyDescent="0.35">
      <c r="A252" s="2"/>
      <c r="B252" s="2"/>
      <c r="C252" s="2"/>
      <c r="D252" s="2"/>
      <c r="E252" s="2"/>
      <c r="F252" s="2"/>
      <c r="G252" s="2"/>
      <c r="H252" s="2"/>
      <c r="I252" s="2"/>
      <c r="J252" s="2"/>
      <c r="K252" s="2"/>
      <c r="L252" s="2"/>
      <c r="M252" s="2"/>
      <c r="N252" s="2"/>
      <c r="O252" s="2"/>
      <c r="P252" s="2"/>
    </row>
    <row r="253" spans="1:16" x14ac:dyDescent="0.35">
      <c r="A253" s="2"/>
      <c r="B253" s="2"/>
      <c r="C253" s="2"/>
      <c r="D253" s="2"/>
      <c r="E253" s="2"/>
      <c r="F253" s="2"/>
      <c r="G253" s="2"/>
      <c r="H253" s="2"/>
      <c r="I253" s="2"/>
      <c r="J253" s="2"/>
      <c r="K253" s="2"/>
      <c r="L253" s="2"/>
      <c r="M253" s="2"/>
      <c r="N253" s="2"/>
      <c r="O253" s="2"/>
      <c r="P253" s="2"/>
    </row>
    <row r="254" spans="1:16" x14ac:dyDescent="0.35">
      <c r="A254" s="2"/>
      <c r="B254" s="2"/>
      <c r="C254" s="2"/>
      <c r="D254" s="2"/>
      <c r="E254" s="2"/>
      <c r="F254" s="2"/>
      <c r="G254" s="2"/>
      <c r="H254" s="2"/>
      <c r="I254" s="2"/>
      <c r="J254" s="2"/>
      <c r="K254" s="2"/>
      <c r="L254" s="2"/>
      <c r="M254" s="2"/>
      <c r="N254" s="2"/>
      <c r="O254" s="2"/>
      <c r="P254" s="2"/>
    </row>
    <row r="255" spans="1:16" x14ac:dyDescent="0.35">
      <c r="A255" s="2"/>
      <c r="B255" s="2"/>
      <c r="C255" s="2"/>
      <c r="D255" s="2"/>
      <c r="E255" s="2"/>
      <c r="F255" s="2"/>
      <c r="G255" s="2"/>
      <c r="H255" s="2"/>
      <c r="I255" s="2"/>
      <c r="J255" s="2"/>
      <c r="K255" s="2"/>
      <c r="L255" s="2"/>
      <c r="M255" s="2"/>
      <c r="N255" s="2"/>
      <c r="O255" s="2"/>
      <c r="P255" s="2"/>
    </row>
    <row r="256" spans="1:16" x14ac:dyDescent="0.35">
      <c r="A256" s="2"/>
      <c r="B256" s="2"/>
      <c r="C256" s="2"/>
      <c r="D256" s="2"/>
      <c r="E256" s="2"/>
      <c r="F256" s="2"/>
      <c r="G256" s="2"/>
      <c r="H256" s="2"/>
      <c r="I256" s="2"/>
      <c r="J256" s="2"/>
      <c r="K256" s="2"/>
      <c r="L256" s="2"/>
      <c r="M256" s="2"/>
      <c r="N256" s="2"/>
      <c r="O256" s="2"/>
      <c r="P256" s="2"/>
    </row>
    <row r="257" spans="1:16" x14ac:dyDescent="0.35">
      <c r="A257" s="2"/>
      <c r="B257" s="2"/>
      <c r="C257" s="2"/>
      <c r="D257" s="2"/>
      <c r="E257" s="2"/>
      <c r="F257" s="2"/>
      <c r="G257" s="2"/>
      <c r="H257" s="2"/>
      <c r="I257" s="2"/>
      <c r="J257" s="2"/>
      <c r="K257" s="2"/>
      <c r="L257" s="2"/>
      <c r="M257" s="2"/>
      <c r="N257" s="2"/>
      <c r="O257" s="2"/>
      <c r="P257" s="2"/>
    </row>
    <row r="258" spans="1:16" x14ac:dyDescent="0.35">
      <c r="A258" s="2"/>
      <c r="B258" s="2"/>
      <c r="C258" s="2"/>
      <c r="D258" s="2"/>
      <c r="E258" s="2"/>
      <c r="F258" s="2"/>
      <c r="G258" s="2"/>
      <c r="H258" s="2"/>
      <c r="I258" s="2"/>
      <c r="J258" s="2"/>
      <c r="K258" s="2"/>
      <c r="L258" s="2"/>
      <c r="M258" s="2"/>
      <c r="N258" s="2"/>
      <c r="O258" s="2"/>
      <c r="P258" s="2"/>
    </row>
    <row r="259" spans="1:16" x14ac:dyDescent="0.35">
      <c r="A259" s="2"/>
      <c r="B259" s="2"/>
      <c r="C259" s="2"/>
      <c r="D259" s="2"/>
      <c r="E259" s="2"/>
      <c r="F259" s="2"/>
      <c r="G259" s="2"/>
      <c r="H259" s="2"/>
      <c r="I259" s="2"/>
      <c r="J259" s="2"/>
      <c r="K259" s="2"/>
      <c r="L259" s="2"/>
      <c r="M259" s="2"/>
      <c r="N259" s="2"/>
      <c r="O259" s="2"/>
      <c r="P259" s="2"/>
    </row>
    <row r="260" spans="1:16" x14ac:dyDescent="0.35">
      <c r="A260" s="2"/>
      <c r="B260" s="2"/>
      <c r="C260" s="2"/>
      <c r="D260" s="2"/>
      <c r="E260" s="2"/>
      <c r="F260" s="2"/>
      <c r="G260" s="2"/>
      <c r="H260" s="2"/>
      <c r="I260" s="2"/>
      <c r="J260" s="2"/>
      <c r="K260" s="2"/>
      <c r="L260" s="2"/>
      <c r="M260" s="2"/>
      <c r="N260" s="2"/>
      <c r="O260" s="2"/>
      <c r="P260" s="2"/>
    </row>
    <row r="261" spans="1:16" x14ac:dyDescent="0.35">
      <c r="A261" s="2"/>
      <c r="B261" s="2"/>
      <c r="C261" s="2"/>
      <c r="D261" s="2"/>
      <c r="E261" s="2"/>
      <c r="F261" s="2"/>
      <c r="G261" s="2"/>
      <c r="H261" s="2"/>
      <c r="I261" s="2"/>
      <c r="J261" s="2"/>
      <c r="K261" s="2"/>
      <c r="L261" s="2"/>
      <c r="M261" s="2"/>
      <c r="N261" s="2"/>
      <c r="O261" s="2"/>
      <c r="P261" s="2"/>
    </row>
    <row r="262" spans="1:16" x14ac:dyDescent="0.35">
      <c r="A262" s="2"/>
      <c r="B262" s="2"/>
      <c r="C262" s="2"/>
      <c r="D262" s="2"/>
      <c r="E262" s="2"/>
      <c r="F262" s="2"/>
      <c r="G262" s="2"/>
      <c r="H262" s="2"/>
      <c r="I262" s="2"/>
      <c r="J262" s="2"/>
      <c r="K262" s="2"/>
      <c r="L262" s="2"/>
      <c r="M262" s="2"/>
      <c r="N262" s="2"/>
      <c r="O262" s="2"/>
      <c r="P262" s="2"/>
    </row>
    <row r="326" spans="2:2" hidden="1" x14ac:dyDescent="0.35">
      <c r="B326" s="257"/>
    </row>
    <row r="327" spans="2:2" hidden="1" x14ac:dyDescent="0.35">
      <c r="B327" s="257"/>
    </row>
    <row r="328" spans="2:2" hidden="1" x14ac:dyDescent="0.35">
      <c r="B328" s="257"/>
    </row>
    <row r="329" spans="2:2" hidden="1" x14ac:dyDescent="0.35">
      <c r="B329" s="257"/>
    </row>
    <row r="330" spans="2:2" hidden="1" x14ac:dyDescent="0.35">
      <c r="B330" s="257"/>
    </row>
    <row r="331" spans="2:2" hidden="1" x14ac:dyDescent="0.35">
      <c r="B331" s="257"/>
    </row>
    <row r="332" spans="2:2" hidden="1" x14ac:dyDescent="0.35">
      <c r="B332" s="257"/>
    </row>
    <row r="333" spans="2:2" hidden="1" x14ac:dyDescent="0.35">
      <c r="B333" s="257"/>
    </row>
    <row r="334" spans="2:2" hidden="1" x14ac:dyDescent="0.35">
      <c r="B334" s="257"/>
    </row>
    <row r="335" spans="2:2" hidden="1" x14ac:dyDescent="0.35">
      <c r="B335" s="257"/>
    </row>
    <row r="336" spans="2:2" hidden="1" x14ac:dyDescent="0.35">
      <c r="B336" s="257"/>
    </row>
    <row r="337" spans="2:2" hidden="1" x14ac:dyDescent="0.35">
      <c r="B337" s="257"/>
    </row>
    <row r="338" spans="2:2" hidden="1" x14ac:dyDescent="0.35">
      <c r="B338" s="257"/>
    </row>
    <row r="339" spans="2:2" hidden="1" x14ac:dyDescent="0.35">
      <c r="B339" s="257"/>
    </row>
    <row r="340" spans="2:2" hidden="1" x14ac:dyDescent="0.35">
      <c r="B340" s="257"/>
    </row>
    <row r="341" spans="2:2" hidden="1" x14ac:dyDescent="0.35">
      <c r="B341" s="257"/>
    </row>
    <row r="342" spans="2:2" hidden="1" x14ac:dyDescent="0.35">
      <c r="B342" s="257"/>
    </row>
  </sheetData>
  <sheetProtection algorithmName="SHA-512" hashValue="Yn8+OMGzejJDOVYgQflTM6xfFoejM4XonRDTJP383eYE9uKqK1ffPdRYPCGQx4/w1CbLAZ8kbMWUjB+yX4IA3A==" saltValue="kpNjR+7nwz1Vvixssyu1zQ==" spinCount="100000" sheet="1" objects="1" scenarios="1" selectLockedCells="1" selectUnlockedCells="1"/>
  <mergeCells count="1">
    <mergeCell ref="B14:O1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0DF54-6F95-4DA2-9530-CFBC4861AA02}">
  <sheetPr>
    <tabColor rgb="FFE3D5BB"/>
  </sheetPr>
  <dimension ref="A1:P246"/>
  <sheetViews>
    <sheetView showRowColHeaders="0" zoomScaleNormal="100" workbookViewId="0"/>
  </sheetViews>
  <sheetFormatPr defaultColWidth="0" defaultRowHeight="15" customHeight="1" zeroHeight="1" x14ac:dyDescent="0.35"/>
  <cols>
    <col min="1" max="16" width="8.7265625" customWidth="1"/>
    <col min="17" max="16384" width="8.7265625" hidden="1"/>
  </cols>
  <sheetData>
    <row r="1" spans="1:16" ht="14.5" x14ac:dyDescent="0.35">
      <c r="A1" s="2"/>
      <c r="B1" s="2"/>
      <c r="C1" s="2"/>
      <c r="D1" s="2"/>
      <c r="E1" s="2"/>
      <c r="F1" s="2"/>
      <c r="G1" s="2"/>
      <c r="H1" s="2"/>
      <c r="I1" s="2"/>
      <c r="J1" s="2"/>
      <c r="K1" s="2"/>
      <c r="L1" s="2"/>
      <c r="M1" s="2"/>
      <c r="N1" s="2"/>
      <c r="O1" s="2"/>
      <c r="P1" s="2"/>
    </row>
    <row r="2" spans="1:16" ht="14.5" x14ac:dyDescent="0.35">
      <c r="A2" s="2"/>
      <c r="B2" s="2"/>
      <c r="C2" s="2"/>
      <c r="D2" s="2"/>
      <c r="E2" s="2"/>
      <c r="F2" s="2"/>
      <c r="G2" s="2"/>
      <c r="H2" s="2"/>
      <c r="I2" s="2"/>
      <c r="J2" s="2"/>
      <c r="K2" s="2"/>
      <c r="L2" s="2"/>
      <c r="M2" s="2"/>
      <c r="N2" s="2"/>
      <c r="O2" s="2"/>
      <c r="P2" s="2"/>
    </row>
    <row r="3" spans="1:16" ht="14.5" x14ac:dyDescent="0.35">
      <c r="A3" s="2"/>
      <c r="B3" s="2"/>
      <c r="C3" s="2"/>
      <c r="D3" s="2"/>
      <c r="E3" s="2"/>
      <c r="F3" s="2"/>
      <c r="G3" s="2"/>
      <c r="H3" s="2"/>
      <c r="I3" s="2"/>
      <c r="J3" s="2"/>
      <c r="K3" s="2"/>
      <c r="L3" s="2"/>
      <c r="M3" s="2"/>
      <c r="N3" s="2"/>
      <c r="O3" s="2"/>
      <c r="P3" s="2"/>
    </row>
    <row r="4" spans="1:16" ht="14.5" x14ac:dyDescent="0.35">
      <c r="A4" s="2"/>
      <c r="B4" s="2"/>
      <c r="C4" s="2"/>
      <c r="D4" s="2"/>
      <c r="E4" s="2"/>
      <c r="F4" s="2"/>
      <c r="G4" s="2"/>
      <c r="H4" s="2"/>
      <c r="I4" s="2"/>
      <c r="J4" s="2"/>
      <c r="K4" s="2"/>
      <c r="L4" s="2"/>
      <c r="M4" s="2"/>
      <c r="N4" s="2"/>
      <c r="O4" s="2"/>
      <c r="P4" s="2"/>
    </row>
    <row r="5" spans="1:16" ht="14.5" x14ac:dyDescent="0.35">
      <c r="A5" s="2"/>
      <c r="B5" s="2"/>
      <c r="C5" s="2"/>
      <c r="D5" s="2"/>
      <c r="E5" s="2"/>
      <c r="F5" s="2"/>
      <c r="G5" s="2"/>
      <c r="H5" s="2"/>
      <c r="I5" s="2"/>
      <c r="J5" s="2"/>
      <c r="K5" s="2"/>
      <c r="L5" s="2"/>
      <c r="M5" s="2"/>
      <c r="N5" s="2"/>
      <c r="O5" s="2"/>
      <c r="P5" s="2"/>
    </row>
    <row r="6" spans="1:16" ht="14.5" x14ac:dyDescent="0.35">
      <c r="A6" s="2"/>
      <c r="B6" s="2"/>
      <c r="C6" s="2"/>
      <c r="D6" s="2"/>
      <c r="E6" s="2"/>
      <c r="F6" s="2"/>
      <c r="G6" s="2"/>
      <c r="H6" s="2"/>
      <c r="I6" s="2"/>
      <c r="J6" s="2"/>
      <c r="K6" s="2"/>
      <c r="L6" s="2"/>
      <c r="M6" s="2"/>
      <c r="N6" s="2"/>
      <c r="O6" s="2"/>
      <c r="P6" s="2"/>
    </row>
    <row r="7" spans="1:16" ht="14.5" x14ac:dyDescent="0.35">
      <c r="A7" s="2"/>
      <c r="B7" s="2"/>
      <c r="C7" s="2"/>
      <c r="D7" s="2"/>
      <c r="E7" s="2"/>
      <c r="F7" s="2"/>
      <c r="G7" s="2"/>
      <c r="H7" s="2"/>
      <c r="I7" s="2"/>
      <c r="J7" s="2"/>
      <c r="K7" s="2"/>
      <c r="L7" s="2"/>
      <c r="M7" s="2"/>
      <c r="N7" s="2"/>
      <c r="O7" s="2"/>
      <c r="P7" s="2"/>
    </row>
    <row r="8" spans="1:16" ht="14.5" x14ac:dyDescent="0.35">
      <c r="A8" s="2"/>
      <c r="B8" s="2"/>
      <c r="C8" s="2"/>
      <c r="D8" s="2"/>
      <c r="E8" s="2"/>
      <c r="F8" s="2"/>
      <c r="G8" s="2"/>
      <c r="H8" s="2"/>
      <c r="I8" s="2"/>
      <c r="J8" s="2"/>
      <c r="K8" s="2"/>
      <c r="L8" s="2"/>
      <c r="M8" s="2"/>
      <c r="N8" s="2"/>
      <c r="O8" s="2"/>
      <c r="P8" s="2"/>
    </row>
    <row r="9" spans="1:16" ht="14.5" x14ac:dyDescent="0.35">
      <c r="A9" s="2"/>
      <c r="B9" s="2"/>
      <c r="C9" s="2"/>
      <c r="D9" s="2"/>
      <c r="E9" s="2"/>
      <c r="F9" s="2"/>
      <c r="G9" s="2"/>
      <c r="H9" s="2"/>
      <c r="I9" s="2"/>
      <c r="J9" s="2"/>
      <c r="K9" s="2"/>
      <c r="L9" s="2"/>
      <c r="M9" s="2"/>
      <c r="N9" s="2"/>
      <c r="O9" s="2"/>
      <c r="P9" s="2"/>
    </row>
    <row r="10" spans="1:16" ht="14.5" x14ac:dyDescent="0.35">
      <c r="A10" s="2"/>
      <c r="B10" s="2"/>
      <c r="C10" s="2"/>
      <c r="D10" s="2"/>
      <c r="E10" s="2"/>
      <c r="F10" s="2"/>
      <c r="G10" s="2"/>
      <c r="H10" s="2"/>
      <c r="I10" s="2"/>
      <c r="J10" s="2"/>
      <c r="K10" s="2"/>
      <c r="L10" s="2"/>
      <c r="M10" s="2"/>
      <c r="N10" s="2"/>
      <c r="O10" s="2"/>
      <c r="P10" s="2"/>
    </row>
    <row r="11" spans="1:16" ht="14.5" x14ac:dyDescent="0.35">
      <c r="A11" s="2"/>
      <c r="B11" s="2"/>
      <c r="C11" s="2"/>
      <c r="D11" s="2"/>
      <c r="E11" s="2"/>
      <c r="F11" s="2"/>
      <c r="G11" s="2"/>
      <c r="H11" s="2"/>
      <c r="I11" s="2"/>
      <c r="J11" s="2"/>
      <c r="K11" s="2"/>
      <c r="L11" s="2"/>
      <c r="M11" s="2"/>
      <c r="N11" s="2"/>
      <c r="O11" s="2"/>
      <c r="P11" s="2"/>
    </row>
    <row r="12" spans="1:16" ht="14.5" x14ac:dyDescent="0.35">
      <c r="A12" s="2"/>
      <c r="B12" s="2"/>
      <c r="C12" s="2"/>
      <c r="D12" s="2"/>
      <c r="E12" s="2"/>
      <c r="F12" s="2"/>
      <c r="G12" s="2"/>
      <c r="H12" s="2"/>
      <c r="I12" s="2"/>
      <c r="J12" s="2"/>
      <c r="K12" s="2"/>
      <c r="L12" s="2"/>
      <c r="M12" s="2"/>
      <c r="N12" s="2"/>
      <c r="O12" s="2"/>
      <c r="P12" s="2"/>
    </row>
    <row r="13" spans="1:16" ht="14.5" x14ac:dyDescent="0.35">
      <c r="A13" s="2"/>
      <c r="B13" s="2"/>
      <c r="C13" s="2"/>
      <c r="D13" s="2"/>
      <c r="E13" s="2"/>
      <c r="F13" s="2"/>
      <c r="G13" s="2"/>
      <c r="H13" s="2"/>
      <c r="I13" s="2"/>
      <c r="J13" s="2"/>
      <c r="K13" s="2"/>
      <c r="L13" s="2"/>
      <c r="M13" s="2"/>
      <c r="N13" s="2"/>
      <c r="O13" s="2"/>
      <c r="P13" s="2"/>
    </row>
    <row r="14" spans="1:16" ht="21" customHeight="1" x14ac:dyDescent="0.35">
      <c r="A14" s="2"/>
      <c r="B14" s="2"/>
      <c r="C14" s="2"/>
      <c r="D14" s="2"/>
      <c r="E14" s="2"/>
      <c r="F14" s="2"/>
      <c r="G14" s="2"/>
      <c r="H14" s="2"/>
      <c r="I14" s="2"/>
      <c r="J14" s="2"/>
      <c r="K14" s="2"/>
      <c r="L14" s="2"/>
      <c r="M14" s="2"/>
      <c r="N14" s="2"/>
      <c r="O14" s="2"/>
      <c r="P14" s="65"/>
    </row>
    <row r="15" spans="1:16" ht="22.5" customHeight="1" x14ac:dyDescent="0.35">
      <c r="A15" s="2"/>
      <c r="B15" s="2"/>
      <c r="C15" s="2"/>
      <c r="D15" s="2"/>
      <c r="E15" s="2"/>
      <c r="F15" s="2"/>
      <c r="G15" s="2"/>
      <c r="H15" s="2"/>
      <c r="I15" s="2"/>
      <c r="J15" s="2"/>
      <c r="K15" s="2"/>
      <c r="L15" s="2"/>
      <c r="M15" s="2"/>
      <c r="N15" s="2"/>
      <c r="O15" s="2"/>
      <c r="P15" s="2"/>
    </row>
    <row r="16" spans="1:16" ht="14.5" x14ac:dyDescent="0.35">
      <c r="A16" s="2"/>
      <c r="B16" s="2"/>
      <c r="C16" s="2"/>
      <c r="D16" s="2"/>
      <c r="E16" s="2"/>
      <c r="F16" s="2"/>
      <c r="G16" s="2"/>
      <c r="H16" s="2"/>
      <c r="I16" s="2"/>
      <c r="J16" s="2"/>
      <c r="K16" s="2"/>
      <c r="L16" s="2"/>
      <c r="M16" s="2"/>
      <c r="N16" s="2"/>
      <c r="O16" s="2"/>
      <c r="P16" s="2"/>
    </row>
    <row r="17" spans="1:16" ht="14.5" x14ac:dyDescent="0.35">
      <c r="A17" s="2"/>
      <c r="B17" s="2"/>
      <c r="C17" s="2"/>
      <c r="D17" s="2"/>
      <c r="E17" s="2"/>
      <c r="F17" s="2"/>
      <c r="G17" s="2"/>
      <c r="H17" s="2"/>
      <c r="I17" s="2"/>
      <c r="J17" s="2"/>
      <c r="K17" s="2"/>
      <c r="L17" s="2"/>
      <c r="M17" s="2"/>
      <c r="N17" s="2"/>
      <c r="O17" s="2"/>
      <c r="P17" s="2"/>
    </row>
    <row r="18" spans="1:16" ht="14.5" x14ac:dyDescent="0.35">
      <c r="A18" s="2"/>
      <c r="B18" s="2"/>
      <c r="C18" s="2"/>
      <c r="D18" s="2"/>
      <c r="E18" s="2"/>
      <c r="F18" s="2"/>
      <c r="G18" s="2"/>
      <c r="H18" s="2"/>
      <c r="I18" s="2"/>
      <c r="J18" s="2"/>
      <c r="K18" s="2"/>
      <c r="L18" s="2"/>
      <c r="M18" s="2"/>
      <c r="N18" s="2"/>
      <c r="O18" s="2"/>
      <c r="P18" s="2"/>
    </row>
    <row r="19" spans="1:16" ht="14.5" x14ac:dyDescent="0.35">
      <c r="A19" s="2"/>
      <c r="B19" s="2"/>
      <c r="C19" s="2"/>
      <c r="D19" s="2"/>
      <c r="E19" s="2"/>
      <c r="F19" s="2"/>
      <c r="G19" s="2"/>
      <c r="H19" s="2"/>
      <c r="I19" s="2"/>
      <c r="J19" s="2"/>
      <c r="K19" s="2"/>
      <c r="L19" s="2"/>
      <c r="M19" s="2"/>
      <c r="N19" s="2"/>
      <c r="O19" s="2"/>
      <c r="P19" s="2"/>
    </row>
    <row r="20" spans="1:16" ht="14.5" x14ac:dyDescent="0.35">
      <c r="A20" s="2"/>
      <c r="B20" s="2"/>
      <c r="C20" s="2"/>
      <c r="D20" s="2"/>
      <c r="E20" s="2"/>
      <c r="F20" s="2"/>
      <c r="G20" s="2"/>
      <c r="H20" s="2"/>
      <c r="I20" s="2"/>
      <c r="J20" s="2"/>
      <c r="K20" s="2"/>
      <c r="L20" s="2"/>
      <c r="M20" s="2"/>
      <c r="N20" s="2"/>
      <c r="O20" s="2"/>
      <c r="P20" s="2"/>
    </row>
    <row r="21" spans="1:16" ht="14.5" x14ac:dyDescent="0.35">
      <c r="A21" s="2"/>
      <c r="B21" s="2"/>
      <c r="C21" s="2"/>
      <c r="D21" s="2"/>
      <c r="E21" s="2"/>
      <c r="F21" s="2"/>
      <c r="G21" s="2"/>
      <c r="H21" s="2"/>
      <c r="I21" s="2"/>
      <c r="J21" s="2"/>
      <c r="K21" s="2"/>
      <c r="L21" s="2"/>
      <c r="M21" s="2"/>
      <c r="N21" s="2"/>
      <c r="O21" s="2"/>
      <c r="P21" s="2"/>
    </row>
    <row r="22" spans="1:16" ht="14.5" x14ac:dyDescent="0.35">
      <c r="A22" s="2"/>
      <c r="B22" s="2"/>
      <c r="C22" s="2"/>
      <c r="D22" s="2"/>
      <c r="E22" s="2"/>
      <c r="F22" s="2"/>
      <c r="G22" s="2"/>
      <c r="H22" s="2"/>
      <c r="I22" s="2"/>
      <c r="J22" s="2"/>
      <c r="K22" s="2"/>
      <c r="L22" s="2"/>
      <c r="M22" s="2"/>
      <c r="N22" s="2"/>
      <c r="O22" s="2"/>
      <c r="P22" s="2"/>
    </row>
    <row r="23" spans="1:16" ht="14.5" x14ac:dyDescent="0.35">
      <c r="A23" s="2"/>
      <c r="B23" s="2"/>
      <c r="C23" s="2"/>
      <c r="D23" s="2"/>
      <c r="E23" s="2"/>
      <c r="F23" s="2"/>
      <c r="G23" s="2"/>
      <c r="H23" s="2"/>
      <c r="I23" s="2"/>
      <c r="J23" s="2"/>
      <c r="K23" s="2"/>
      <c r="L23" s="2"/>
      <c r="M23" s="2"/>
      <c r="N23" s="2"/>
      <c r="O23" s="2"/>
      <c r="P23" s="2"/>
    </row>
    <row r="24" spans="1:16" ht="14.5" x14ac:dyDescent="0.35">
      <c r="A24" s="2"/>
      <c r="B24" s="2"/>
      <c r="C24" s="2"/>
      <c r="D24" s="2"/>
      <c r="E24" s="2"/>
      <c r="F24" s="2"/>
      <c r="G24" s="2"/>
      <c r="H24" s="2"/>
      <c r="I24" s="2"/>
      <c r="J24" s="2"/>
      <c r="K24" s="2"/>
      <c r="L24" s="2"/>
      <c r="M24" s="2"/>
      <c r="N24" s="2"/>
      <c r="O24" s="2"/>
      <c r="P24" s="2"/>
    </row>
    <row r="25" spans="1:16" ht="14.5" x14ac:dyDescent="0.35">
      <c r="A25" s="2"/>
      <c r="B25" s="2"/>
      <c r="C25" s="2"/>
      <c r="D25" s="2"/>
      <c r="E25" s="2"/>
      <c r="F25" s="2"/>
      <c r="G25" s="2"/>
      <c r="H25" s="2"/>
      <c r="I25" s="2"/>
      <c r="J25" s="2"/>
      <c r="K25" s="2"/>
      <c r="L25" s="2"/>
      <c r="M25" s="2"/>
      <c r="N25" s="2"/>
      <c r="O25" s="2"/>
      <c r="P25" s="2"/>
    </row>
    <row r="26" spans="1:16" ht="14.5" x14ac:dyDescent="0.35">
      <c r="A26" s="2"/>
      <c r="B26" s="2"/>
      <c r="C26" s="2"/>
      <c r="D26" s="2"/>
      <c r="E26" s="2"/>
      <c r="F26" s="2"/>
      <c r="G26" s="2"/>
      <c r="H26" s="2"/>
      <c r="I26" s="2"/>
      <c r="J26" s="2"/>
      <c r="K26" s="2"/>
      <c r="L26" s="2"/>
      <c r="M26" s="2"/>
      <c r="N26" s="2"/>
      <c r="O26" s="2"/>
      <c r="P26" s="2"/>
    </row>
    <row r="27" spans="1:16" ht="14.5" x14ac:dyDescent="0.35">
      <c r="A27" s="2"/>
      <c r="B27" s="2"/>
      <c r="C27" s="2"/>
      <c r="D27" s="2"/>
      <c r="E27" s="2"/>
      <c r="F27" s="2"/>
      <c r="G27" s="2"/>
      <c r="H27" s="2"/>
      <c r="I27" s="2"/>
      <c r="J27" s="2"/>
      <c r="K27" s="2"/>
      <c r="L27" s="2"/>
      <c r="M27" s="2"/>
      <c r="N27" s="2"/>
      <c r="O27" s="2"/>
      <c r="P27" s="2"/>
    </row>
    <row r="28" spans="1:16" ht="14.5" x14ac:dyDescent="0.35">
      <c r="A28" s="2"/>
      <c r="B28" s="2"/>
      <c r="C28" s="2"/>
      <c r="D28" s="2"/>
      <c r="E28" s="2"/>
      <c r="F28" s="2"/>
      <c r="G28" s="2"/>
      <c r="H28" s="2"/>
      <c r="I28" s="2"/>
      <c r="J28" s="2"/>
      <c r="K28" s="2"/>
      <c r="L28" s="2"/>
      <c r="M28" s="2"/>
      <c r="N28" s="2"/>
      <c r="O28" s="2"/>
      <c r="P28" s="2"/>
    </row>
    <row r="29" spans="1:16" ht="14.5" x14ac:dyDescent="0.35">
      <c r="A29" s="2"/>
      <c r="B29" s="2"/>
      <c r="C29" s="2"/>
      <c r="D29" s="2"/>
      <c r="E29" s="2"/>
      <c r="F29" s="2"/>
      <c r="G29" s="2"/>
      <c r="H29" s="2"/>
      <c r="I29" s="2"/>
      <c r="J29" s="2"/>
      <c r="K29" s="2"/>
      <c r="L29" s="2"/>
      <c r="M29" s="2"/>
      <c r="N29" s="2"/>
      <c r="O29" s="2"/>
      <c r="P29" s="2"/>
    </row>
    <row r="30" spans="1:16" ht="14.5" x14ac:dyDescent="0.35">
      <c r="A30" s="2"/>
      <c r="B30" s="2"/>
      <c r="C30" s="2"/>
      <c r="D30" s="2"/>
      <c r="E30" s="2"/>
      <c r="F30" s="2"/>
      <c r="G30" s="2"/>
      <c r="H30" s="2"/>
      <c r="I30" s="2"/>
      <c r="J30" s="2"/>
      <c r="K30" s="2"/>
      <c r="L30" s="2"/>
      <c r="M30" s="2"/>
      <c r="N30" s="2"/>
      <c r="O30" s="2"/>
      <c r="P30" s="2"/>
    </row>
    <row r="31" spans="1:16" ht="14.5" x14ac:dyDescent="0.35">
      <c r="A31" s="2"/>
      <c r="B31" s="2"/>
      <c r="C31" s="2"/>
      <c r="D31" s="2"/>
      <c r="E31" s="2"/>
      <c r="F31" s="2"/>
      <c r="G31" s="2"/>
      <c r="H31" s="2"/>
      <c r="I31" s="2"/>
      <c r="J31" s="2"/>
      <c r="K31" s="2"/>
      <c r="L31" s="2"/>
      <c r="M31" s="2"/>
      <c r="N31" s="2"/>
      <c r="O31" s="2"/>
      <c r="P31" s="2"/>
    </row>
    <row r="32" spans="1:16" ht="14.5" x14ac:dyDescent="0.35">
      <c r="A32" s="2"/>
      <c r="B32" s="2"/>
      <c r="C32" s="2"/>
      <c r="D32" s="2"/>
      <c r="E32" s="2"/>
      <c r="F32" s="2"/>
      <c r="G32" s="2"/>
      <c r="H32" s="2"/>
      <c r="I32" s="2"/>
      <c r="J32" s="2"/>
      <c r="K32" s="2"/>
      <c r="L32" s="2"/>
      <c r="M32" s="2"/>
      <c r="N32" s="2"/>
      <c r="O32" s="2"/>
      <c r="P32" s="2"/>
    </row>
    <row r="33" spans="1:16" ht="14.5" x14ac:dyDescent="0.35">
      <c r="A33" s="2"/>
      <c r="B33" s="2"/>
      <c r="C33" s="2"/>
      <c r="D33" s="2"/>
      <c r="E33" s="2"/>
      <c r="F33" s="2"/>
      <c r="G33" s="2"/>
      <c r="H33" s="2"/>
      <c r="I33" s="2"/>
      <c r="J33" s="2"/>
      <c r="K33" s="2"/>
      <c r="L33" s="2"/>
      <c r="M33" s="2"/>
      <c r="N33" s="2"/>
      <c r="O33" s="2"/>
      <c r="P33" s="2"/>
    </row>
    <row r="34" spans="1:16" ht="14.5" x14ac:dyDescent="0.35">
      <c r="A34" s="2"/>
      <c r="B34" s="2"/>
      <c r="C34" s="2"/>
      <c r="D34" s="2"/>
      <c r="E34" s="2"/>
      <c r="F34" s="2"/>
      <c r="G34" s="2"/>
      <c r="H34" s="2"/>
      <c r="I34" s="2"/>
      <c r="J34" s="2"/>
      <c r="K34" s="2"/>
      <c r="L34" s="2"/>
      <c r="M34" s="2"/>
      <c r="N34" s="2"/>
      <c r="O34" s="2"/>
      <c r="P34" s="2"/>
    </row>
    <row r="35" spans="1:16" ht="14.5" x14ac:dyDescent="0.35">
      <c r="A35" s="2"/>
      <c r="B35" s="2"/>
      <c r="C35" s="2"/>
      <c r="D35" s="2"/>
      <c r="E35" s="2"/>
      <c r="F35" s="2"/>
      <c r="G35" s="2"/>
      <c r="H35" s="2"/>
      <c r="I35" s="2"/>
      <c r="J35" s="2"/>
      <c r="K35" s="2"/>
      <c r="L35" s="2"/>
      <c r="M35" s="2"/>
      <c r="N35" s="2"/>
      <c r="O35" s="2"/>
      <c r="P35" s="2"/>
    </row>
    <row r="36" spans="1:16" ht="14.5" x14ac:dyDescent="0.35">
      <c r="A36" s="2"/>
      <c r="B36" s="2"/>
      <c r="C36" s="2"/>
      <c r="D36" s="2"/>
      <c r="E36" s="2"/>
      <c r="F36" s="2"/>
      <c r="G36" s="2"/>
      <c r="H36" s="2"/>
      <c r="I36" s="2"/>
      <c r="J36" s="2"/>
      <c r="K36" s="2"/>
      <c r="L36" s="2"/>
      <c r="M36" s="2"/>
      <c r="N36" s="2"/>
      <c r="O36" s="2"/>
      <c r="P36" s="2"/>
    </row>
    <row r="37" spans="1:16" ht="14.5" x14ac:dyDescent="0.35">
      <c r="A37" s="2"/>
      <c r="B37" s="2"/>
      <c r="C37" s="2"/>
      <c r="D37" s="2"/>
      <c r="E37" s="2"/>
      <c r="F37" s="2"/>
      <c r="G37" s="2"/>
      <c r="H37" s="2"/>
      <c r="I37" s="2"/>
      <c r="J37" s="2"/>
      <c r="K37" s="2"/>
      <c r="L37" s="2"/>
      <c r="M37" s="2"/>
      <c r="N37" s="2"/>
      <c r="O37" s="2"/>
      <c r="P37" s="2"/>
    </row>
    <row r="38" spans="1:16" ht="14.5" x14ac:dyDescent="0.35">
      <c r="A38" s="2"/>
      <c r="B38" s="2"/>
      <c r="C38" s="2"/>
      <c r="D38" s="2"/>
      <c r="E38" s="2"/>
      <c r="F38" s="2"/>
      <c r="G38" s="2"/>
      <c r="H38" s="2"/>
      <c r="I38" s="2"/>
      <c r="J38" s="2"/>
      <c r="K38" s="2"/>
      <c r="L38" s="2"/>
      <c r="M38" s="2"/>
      <c r="N38" s="2"/>
      <c r="O38" s="2"/>
      <c r="P38" s="2"/>
    </row>
    <row r="39" spans="1:16" ht="14.5" x14ac:dyDescent="0.35">
      <c r="A39" s="2"/>
      <c r="B39" s="2"/>
      <c r="C39" s="2"/>
      <c r="D39" s="2"/>
      <c r="E39" s="2"/>
      <c r="F39" s="2"/>
      <c r="G39" s="2"/>
      <c r="H39" s="2"/>
      <c r="I39" s="2"/>
      <c r="J39" s="2"/>
      <c r="K39" s="2"/>
      <c r="L39" s="2"/>
      <c r="M39" s="2"/>
      <c r="N39" s="2"/>
      <c r="O39" s="2"/>
      <c r="P39" s="2"/>
    </row>
    <row r="40" spans="1:16" ht="14.5" x14ac:dyDescent="0.35">
      <c r="A40" s="2"/>
      <c r="B40" s="2"/>
      <c r="C40" s="2"/>
      <c r="D40" s="2"/>
      <c r="E40" s="2"/>
      <c r="F40" s="2"/>
      <c r="G40" s="2"/>
      <c r="H40" s="2"/>
      <c r="I40" s="2"/>
      <c r="J40" s="2"/>
      <c r="K40" s="2"/>
      <c r="L40" s="2"/>
      <c r="M40" s="2"/>
      <c r="N40" s="2"/>
      <c r="O40" s="2"/>
      <c r="P40" s="2"/>
    </row>
    <row r="41" spans="1:16" ht="14.5" x14ac:dyDescent="0.35">
      <c r="A41" s="2"/>
      <c r="B41" s="2"/>
      <c r="C41" s="2"/>
      <c r="D41" s="2"/>
      <c r="E41" s="2"/>
      <c r="F41" s="2"/>
      <c r="G41" s="2"/>
      <c r="H41" s="2"/>
      <c r="I41" s="2"/>
      <c r="J41" s="2"/>
      <c r="K41" s="2"/>
      <c r="L41" s="2"/>
      <c r="M41" s="2"/>
      <c r="N41" s="2"/>
      <c r="O41" s="2"/>
      <c r="P41" s="2"/>
    </row>
    <row r="42" spans="1:16" ht="14.5" x14ac:dyDescent="0.35">
      <c r="A42" s="2"/>
      <c r="B42" s="2"/>
      <c r="C42" s="2"/>
      <c r="D42" s="2"/>
      <c r="E42" s="2"/>
      <c r="F42" s="2"/>
      <c r="G42" s="2"/>
      <c r="H42" s="2"/>
      <c r="I42" s="2"/>
      <c r="J42" s="2"/>
      <c r="K42" s="2"/>
      <c r="L42" s="2"/>
      <c r="M42" s="2"/>
      <c r="N42" s="2"/>
      <c r="O42" s="2"/>
      <c r="P42" s="2"/>
    </row>
    <row r="43" spans="1:16" ht="14.5" x14ac:dyDescent="0.35">
      <c r="A43" s="2"/>
      <c r="B43" s="2"/>
      <c r="C43" s="2"/>
      <c r="D43" s="2"/>
      <c r="E43" s="2"/>
      <c r="F43" s="2"/>
      <c r="G43" s="2"/>
      <c r="H43" s="2"/>
      <c r="I43" s="2"/>
      <c r="J43" s="2"/>
      <c r="K43" s="2"/>
      <c r="L43" s="2"/>
      <c r="M43" s="2"/>
      <c r="N43" s="2"/>
      <c r="O43" s="2"/>
      <c r="P43" s="2"/>
    </row>
    <row r="44" spans="1:16" ht="14.5" x14ac:dyDescent="0.35">
      <c r="A44" s="2"/>
      <c r="B44" s="2"/>
      <c r="C44" s="2"/>
      <c r="D44" s="2"/>
      <c r="E44" s="2"/>
      <c r="F44" s="2"/>
      <c r="G44" s="2"/>
      <c r="H44" s="2"/>
      <c r="I44" s="2"/>
      <c r="J44" s="2"/>
      <c r="K44" s="2"/>
      <c r="L44" s="2"/>
      <c r="M44" s="2"/>
      <c r="N44" s="2"/>
      <c r="O44" s="2"/>
      <c r="P44" s="2"/>
    </row>
    <row r="45" spans="1:16" ht="14.5" x14ac:dyDescent="0.35">
      <c r="A45" s="2"/>
      <c r="B45" s="2"/>
      <c r="C45" s="2"/>
      <c r="D45" s="2"/>
      <c r="E45" s="2"/>
      <c r="F45" s="2"/>
      <c r="G45" s="2"/>
      <c r="H45" s="2"/>
      <c r="I45" s="2"/>
      <c r="J45" s="2"/>
      <c r="K45" s="2"/>
      <c r="L45" s="2"/>
      <c r="M45" s="2"/>
      <c r="N45" s="2"/>
      <c r="O45" s="2"/>
      <c r="P45" s="2"/>
    </row>
    <row r="46" spans="1:16" ht="14.5" x14ac:dyDescent="0.35">
      <c r="A46" s="2"/>
      <c r="B46" s="2"/>
      <c r="C46" s="2"/>
      <c r="D46" s="2"/>
      <c r="E46" s="2"/>
      <c r="F46" s="2"/>
      <c r="G46" s="2"/>
      <c r="H46" s="2"/>
      <c r="I46" s="2"/>
      <c r="J46" s="2"/>
      <c r="K46" s="2"/>
      <c r="L46" s="2"/>
      <c r="M46" s="2"/>
      <c r="N46" s="2"/>
      <c r="O46" s="2"/>
      <c r="P46" s="2"/>
    </row>
    <row r="47" spans="1:16" ht="14.5" x14ac:dyDescent="0.35">
      <c r="A47" s="2"/>
      <c r="B47" s="2"/>
      <c r="C47" s="2"/>
      <c r="D47" s="2"/>
      <c r="E47" s="2"/>
      <c r="F47" s="2"/>
      <c r="G47" s="2"/>
      <c r="H47" s="2"/>
      <c r="I47" s="2"/>
      <c r="J47" s="2"/>
      <c r="K47" s="2"/>
      <c r="L47" s="2"/>
      <c r="M47" s="2"/>
      <c r="N47" s="2"/>
      <c r="O47" s="2"/>
      <c r="P47" s="2"/>
    </row>
    <row r="48" spans="1:16" ht="14.5" x14ac:dyDescent="0.35">
      <c r="A48" s="2"/>
      <c r="B48" s="2"/>
      <c r="C48" s="2"/>
      <c r="D48" s="2"/>
      <c r="E48" s="2"/>
      <c r="F48" s="2"/>
      <c r="G48" s="2"/>
      <c r="H48" s="2"/>
      <c r="I48" s="2"/>
      <c r="J48" s="2"/>
      <c r="K48" s="2"/>
      <c r="L48" s="2"/>
      <c r="M48" s="2"/>
      <c r="N48" s="2"/>
      <c r="O48" s="2"/>
      <c r="P48" s="2"/>
    </row>
    <row r="49" spans="1:16" ht="14.5" x14ac:dyDescent="0.35">
      <c r="A49" s="2"/>
      <c r="B49" s="2"/>
      <c r="C49" s="2"/>
      <c r="D49" s="2"/>
      <c r="E49" s="2"/>
      <c r="F49" s="2"/>
      <c r="G49" s="2"/>
      <c r="H49" s="2"/>
      <c r="I49" s="2"/>
      <c r="J49" s="2"/>
      <c r="K49" s="2"/>
      <c r="L49" s="2"/>
      <c r="M49" s="2"/>
      <c r="N49" s="2"/>
      <c r="O49" s="2"/>
      <c r="P49" s="2"/>
    </row>
    <row r="50" spans="1:16" ht="14.5" x14ac:dyDescent="0.35">
      <c r="A50" s="2"/>
      <c r="B50" s="2"/>
      <c r="C50" s="2"/>
      <c r="D50" s="2"/>
      <c r="E50" s="2"/>
      <c r="F50" s="2"/>
      <c r="G50" s="2"/>
      <c r="H50" s="2"/>
      <c r="I50" s="2"/>
      <c r="J50" s="2"/>
      <c r="K50" s="2"/>
      <c r="L50" s="2"/>
      <c r="M50" s="2"/>
      <c r="N50" s="2"/>
      <c r="O50" s="2"/>
      <c r="P50" s="2"/>
    </row>
    <row r="51" spans="1:16" ht="14.5" x14ac:dyDescent="0.35">
      <c r="A51" s="2"/>
      <c r="B51" s="2"/>
      <c r="C51" s="2"/>
      <c r="D51" s="2"/>
      <c r="E51" s="2"/>
      <c r="F51" s="2"/>
      <c r="G51" s="2"/>
      <c r="H51" s="2"/>
      <c r="I51" s="2"/>
      <c r="J51" s="2"/>
      <c r="K51" s="2"/>
      <c r="L51" s="2"/>
      <c r="M51" s="2"/>
      <c r="N51" s="2"/>
      <c r="O51" s="2"/>
      <c r="P51" s="2"/>
    </row>
    <row r="52" spans="1:16" ht="14.5" x14ac:dyDescent="0.35">
      <c r="A52" s="2"/>
      <c r="B52" s="2"/>
      <c r="C52" s="2"/>
      <c r="D52" s="2"/>
      <c r="E52" s="2"/>
      <c r="F52" s="2"/>
      <c r="G52" s="2"/>
      <c r="H52" s="2"/>
      <c r="I52" s="2"/>
      <c r="J52" s="2"/>
      <c r="K52" s="2"/>
      <c r="L52" s="2"/>
      <c r="M52" s="2"/>
      <c r="N52" s="2"/>
      <c r="O52" s="2"/>
      <c r="P52" s="2"/>
    </row>
    <row r="53" spans="1:16" ht="14.5" x14ac:dyDescent="0.35">
      <c r="A53" s="2"/>
      <c r="B53" s="2"/>
      <c r="C53" s="2"/>
      <c r="D53" s="2"/>
      <c r="E53" s="2"/>
      <c r="F53" s="2"/>
      <c r="G53" s="2"/>
      <c r="H53" s="2"/>
      <c r="I53" s="2"/>
      <c r="J53" s="2"/>
      <c r="K53" s="2"/>
      <c r="L53" s="2"/>
      <c r="M53" s="2"/>
      <c r="N53" s="2"/>
      <c r="O53" s="2"/>
      <c r="P53" s="2"/>
    </row>
    <row r="54" spans="1:16" ht="14.5" x14ac:dyDescent="0.35">
      <c r="A54" s="2"/>
      <c r="B54" s="2"/>
      <c r="C54" s="2"/>
      <c r="D54" s="2"/>
      <c r="E54" s="2"/>
      <c r="F54" s="2"/>
      <c r="G54" s="2"/>
      <c r="H54" s="2"/>
      <c r="I54" s="2"/>
      <c r="J54" s="2"/>
      <c r="K54" s="2"/>
      <c r="L54" s="2"/>
      <c r="M54" s="2"/>
      <c r="N54" s="2"/>
      <c r="O54" s="2"/>
      <c r="P54" s="2"/>
    </row>
    <row r="55" spans="1:16" ht="14.5" x14ac:dyDescent="0.35">
      <c r="A55" s="2"/>
      <c r="B55" s="2"/>
      <c r="C55" s="2"/>
      <c r="D55" s="2"/>
      <c r="E55" s="2"/>
      <c r="F55" s="2"/>
      <c r="G55" s="2"/>
      <c r="H55" s="2"/>
      <c r="I55" s="2"/>
      <c r="J55" s="2"/>
      <c r="K55" s="2"/>
      <c r="L55" s="2"/>
      <c r="M55" s="2"/>
      <c r="N55" s="2"/>
      <c r="O55" s="2"/>
      <c r="P55" s="2"/>
    </row>
    <row r="56" spans="1:16" ht="14.5" x14ac:dyDescent="0.35">
      <c r="A56" s="2"/>
      <c r="B56" s="2"/>
      <c r="C56" s="2"/>
      <c r="D56" s="2"/>
      <c r="E56" s="2"/>
      <c r="F56" s="2"/>
      <c r="G56" s="2"/>
      <c r="H56" s="2"/>
      <c r="I56" s="2"/>
      <c r="J56" s="2"/>
      <c r="K56" s="2"/>
      <c r="L56" s="2"/>
      <c r="M56" s="2"/>
      <c r="N56" s="2"/>
      <c r="O56" s="2"/>
      <c r="P56" s="2"/>
    </row>
    <row r="57" spans="1:16" ht="14.5" x14ac:dyDescent="0.35">
      <c r="A57" s="2"/>
      <c r="B57" s="2"/>
      <c r="C57" s="2"/>
      <c r="D57" s="2"/>
      <c r="E57" s="2"/>
      <c r="F57" s="2"/>
      <c r="G57" s="2"/>
      <c r="H57" s="2"/>
      <c r="I57" s="2"/>
      <c r="J57" s="2"/>
      <c r="K57" s="2"/>
      <c r="L57" s="2"/>
      <c r="M57" s="2"/>
      <c r="N57" s="2"/>
      <c r="O57" s="2"/>
      <c r="P57" s="2"/>
    </row>
    <row r="58" spans="1:16" ht="14.5" x14ac:dyDescent="0.35">
      <c r="A58" s="2"/>
      <c r="B58" s="2"/>
      <c r="C58" s="2"/>
      <c r="D58" s="2"/>
      <c r="E58" s="2"/>
      <c r="F58" s="2"/>
      <c r="G58" s="2"/>
      <c r="H58" s="2"/>
      <c r="I58" s="2"/>
      <c r="J58" s="2"/>
      <c r="K58" s="2"/>
      <c r="L58" s="2"/>
      <c r="M58" s="2"/>
      <c r="N58" s="2"/>
      <c r="O58" s="2"/>
      <c r="P58" s="2"/>
    </row>
    <row r="59" spans="1:16" ht="14.5" x14ac:dyDescent="0.35">
      <c r="A59" s="2"/>
      <c r="B59" s="2"/>
      <c r="C59" s="2"/>
      <c r="D59" s="2"/>
      <c r="E59" s="2"/>
      <c r="F59" s="2"/>
      <c r="G59" s="2"/>
      <c r="H59" s="2"/>
      <c r="I59" s="2"/>
      <c r="J59" s="2"/>
      <c r="K59" s="2"/>
      <c r="L59" s="2"/>
      <c r="M59" s="2"/>
      <c r="N59" s="2"/>
      <c r="O59" s="2"/>
      <c r="P59" s="2"/>
    </row>
    <row r="60" spans="1:16" ht="14.5" x14ac:dyDescent="0.35">
      <c r="A60" s="2"/>
      <c r="B60" s="2"/>
      <c r="C60" s="2"/>
      <c r="D60" s="2"/>
      <c r="E60" s="2"/>
      <c r="F60" s="2"/>
      <c r="G60" s="2"/>
      <c r="H60" s="2"/>
      <c r="I60" s="2"/>
      <c r="J60" s="2"/>
      <c r="K60" s="2"/>
      <c r="L60" s="2"/>
      <c r="M60" s="2"/>
      <c r="N60" s="2"/>
      <c r="O60" s="2"/>
      <c r="P60" s="2"/>
    </row>
    <row r="61" spans="1:16" ht="14.5" x14ac:dyDescent="0.35">
      <c r="A61" s="2"/>
      <c r="B61" s="2"/>
      <c r="C61" s="2"/>
      <c r="D61" s="2"/>
      <c r="E61" s="2"/>
      <c r="F61" s="2"/>
      <c r="G61" s="2"/>
      <c r="H61" s="2"/>
      <c r="I61" s="2"/>
      <c r="J61" s="2"/>
      <c r="K61" s="2"/>
      <c r="L61" s="2"/>
      <c r="M61" s="2"/>
      <c r="N61" s="2"/>
      <c r="O61" s="2"/>
      <c r="P61" s="2"/>
    </row>
    <row r="62" spans="1:16" ht="14.5" x14ac:dyDescent="0.35">
      <c r="A62" s="2"/>
      <c r="B62" s="2"/>
      <c r="C62" s="2"/>
      <c r="D62" s="2"/>
      <c r="E62" s="2"/>
      <c r="F62" s="2"/>
      <c r="G62" s="2"/>
      <c r="H62" s="2"/>
      <c r="I62" s="2"/>
      <c r="J62" s="2"/>
      <c r="K62" s="2"/>
      <c r="L62" s="2"/>
      <c r="M62" s="2"/>
      <c r="N62" s="2"/>
      <c r="O62" s="2"/>
      <c r="P62" s="2"/>
    </row>
    <row r="63" spans="1:16" ht="14.5" x14ac:dyDescent="0.35">
      <c r="A63" s="2"/>
      <c r="B63" s="2"/>
      <c r="C63" s="2"/>
      <c r="D63" s="2"/>
      <c r="E63" s="2"/>
      <c r="F63" s="2"/>
      <c r="G63" s="2"/>
      <c r="H63" s="2"/>
      <c r="I63" s="2"/>
      <c r="J63" s="2"/>
      <c r="K63" s="2"/>
      <c r="L63" s="2"/>
      <c r="M63" s="2"/>
      <c r="N63" s="2"/>
      <c r="O63" s="2"/>
      <c r="P63" s="2"/>
    </row>
    <row r="64" spans="1:16" ht="14.5" x14ac:dyDescent="0.35">
      <c r="A64" s="2"/>
      <c r="B64" s="2"/>
      <c r="C64" s="2"/>
      <c r="D64" s="2"/>
      <c r="E64" s="2"/>
      <c r="F64" s="2"/>
      <c r="G64" s="2"/>
      <c r="H64" s="2"/>
      <c r="I64" s="2"/>
      <c r="J64" s="2"/>
      <c r="K64" s="2"/>
      <c r="L64" s="2"/>
      <c r="M64" s="2"/>
      <c r="N64" s="2"/>
      <c r="O64" s="2"/>
      <c r="P64" s="2"/>
    </row>
    <row r="65" spans="1:16" ht="14.5" x14ac:dyDescent="0.35">
      <c r="A65" s="2"/>
      <c r="B65" s="2"/>
      <c r="C65" s="2"/>
      <c r="D65" s="2"/>
      <c r="E65" s="2"/>
      <c r="F65" s="2"/>
      <c r="G65" s="2"/>
      <c r="H65" s="2"/>
      <c r="I65" s="2"/>
      <c r="J65" s="2"/>
      <c r="K65" s="2"/>
      <c r="L65" s="2"/>
      <c r="M65" s="2"/>
      <c r="N65" s="2"/>
      <c r="O65" s="2"/>
      <c r="P65" s="2"/>
    </row>
    <row r="66" spans="1:16" ht="14.5" x14ac:dyDescent="0.35">
      <c r="A66" s="2"/>
      <c r="B66" s="2"/>
      <c r="C66" s="2"/>
      <c r="D66" s="2"/>
      <c r="E66" s="2"/>
      <c r="F66" s="2"/>
      <c r="G66" s="2"/>
      <c r="H66" s="2"/>
      <c r="I66" s="2"/>
      <c r="J66" s="2"/>
      <c r="K66" s="2"/>
      <c r="L66" s="2"/>
      <c r="M66" s="2"/>
      <c r="N66" s="2"/>
      <c r="O66" s="2"/>
      <c r="P66" s="2"/>
    </row>
    <row r="67" spans="1:16" ht="14.5" x14ac:dyDescent="0.35">
      <c r="A67" s="2"/>
      <c r="B67" s="2"/>
      <c r="C67" s="2"/>
      <c r="D67" s="2"/>
      <c r="E67" s="2"/>
      <c r="F67" s="2"/>
      <c r="G67" s="2"/>
      <c r="H67" s="2"/>
      <c r="I67" s="2"/>
      <c r="J67" s="2"/>
      <c r="K67" s="2"/>
      <c r="L67" s="2"/>
      <c r="M67" s="2"/>
      <c r="N67" s="2"/>
      <c r="O67" s="2"/>
      <c r="P67" s="2"/>
    </row>
    <row r="68" spans="1:16" ht="14.5" x14ac:dyDescent="0.35">
      <c r="A68" s="2"/>
      <c r="B68" s="2"/>
      <c r="C68" s="2"/>
      <c r="D68" s="2"/>
      <c r="E68" s="2"/>
      <c r="F68" s="2"/>
      <c r="G68" s="2"/>
      <c r="H68" s="2"/>
      <c r="I68" s="2"/>
      <c r="J68" s="2"/>
      <c r="K68" s="2"/>
      <c r="L68" s="2"/>
      <c r="M68" s="2"/>
      <c r="N68" s="2"/>
      <c r="O68" s="2"/>
      <c r="P68" s="2"/>
    </row>
    <row r="69" spans="1:16" ht="14.5" x14ac:dyDescent="0.35">
      <c r="A69" s="2"/>
      <c r="B69" s="2"/>
      <c r="C69" s="2"/>
      <c r="D69" s="2"/>
      <c r="E69" s="2"/>
      <c r="F69" s="2"/>
      <c r="G69" s="2"/>
      <c r="H69" s="2"/>
      <c r="I69" s="2"/>
      <c r="J69" s="2"/>
      <c r="K69" s="2"/>
      <c r="L69" s="2"/>
      <c r="M69" s="2"/>
      <c r="N69" s="2"/>
      <c r="O69" s="2"/>
      <c r="P69" s="2"/>
    </row>
    <row r="70" spans="1:16" ht="14.5" x14ac:dyDescent="0.35">
      <c r="A70" s="2"/>
      <c r="B70" s="2"/>
      <c r="C70" s="2"/>
      <c r="D70" s="2"/>
      <c r="E70" s="2"/>
      <c r="F70" s="2"/>
      <c r="G70" s="2"/>
      <c r="H70" s="2"/>
      <c r="I70" s="2"/>
      <c r="J70" s="2"/>
      <c r="K70" s="2"/>
      <c r="L70" s="2"/>
      <c r="M70" s="2"/>
      <c r="N70" s="2"/>
      <c r="O70" s="2"/>
      <c r="P70" s="2"/>
    </row>
    <row r="71" spans="1:16" ht="14.5" x14ac:dyDescent="0.35">
      <c r="A71" s="2"/>
      <c r="B71" s="2"/>
      <c r="C71" s="2"/>
      <c r="D71" s="2"/>
      <c r="E71" s="2"/>
      <c r="F71" s="2"/>
      <c r="G71" s="2"/>
      <c r="H71" s="2"/>
      <c r="I71" s="2"/>
      <c r="J71" s="2"/>
      <c r="K71" s="2"/>
      <c r="L71" s="2"/>
      <c r="M71" s="2"/>
      <c r="N71" s="2"/>
      <c r="O71" s="2"/>
      <c r="P71" s="2"/>
    </row>
    <row r="72" spans="1:16" ht="14.5" x14ac:dyDescent="0.35">
      <c r="A72" s="2"/>
      <c r="B72" s="2"/>
      <c r="C72" s="2"/>
      <c r="D72" s="2"/>
      <c r="E72" s="2"/>
      <c r="F72" s="2"/>
      <c r="G72" s="2"/>
      <c r="H72" s="2"/>
      <c r="I72" s="2"/>
      <c r="J72" s="2"/>
      <c r="K72" s="2"/>
      <c r="L72" s="2"/>
      <c r="M72" s="2"/>
      <c r="N72" s="2"/>
      <c r="O72" s="2"/>
      <c r="P72" s="2"/>
    </row>
    <row r="73" spans="1:16" ht="14.5" x14ac:dyDescent="0.35">
      <c r="A73" s="2"/>
      <c r="B73" s="2"/>
      <c r="C73" s="2"/>
      <c r="D73" s="2"/>
      <c r="E73" s="2"/>
      <c r="F73" s="2"/>
      <c r="G73" s="2"/>
      <c r="H73" s="2"/>
      <c r="I73" s="2"/>
      <c r="J73" s="2"/>
      <c r="K73" s="2"/>
      <c r="L73" s="2"/>
      <c r="M73" s="2"/>
      <c r="N73" s="2"/>
      <c r="O73" s="2"/>
      <c r="P73" s="2"/>
    </row>
    <row r="74" spans="1:16" ht="14.5" x14ac:dyDescent="0.35">
      <c r="A74" s="2"/>
      <c r="B74" s="2"/>
      <c r="C74" s="2"/>
      <c r="D74" s="2"/>
      <c r="E74" s="2"/>
      <c r="F74" s="2"/>
      <c r="G74" s="2"/>
      <c r="H74" s="2"/>
      <c r="I74" s="2"/>
      <c r="J74" s="2"/>
      <c r="K74" s="2"/>
      <c r="L74" s="2"/>
      <c r="M74" s="2"/>
      <c r="N74" s="2"/>
      <c r="O74" s="2"/>
      <c r="P74" s="2"/>
    </row>
    <row r="75" spans="1:16" ht="14.5" x14ac:dyDescent="0.35">
      <c r="A75" s="2"/>
      <c r="B75" s="2"/>
      <c r="C75" s="2"/>
      <c r="D75" s="2"/>
      <c r="E75" s="2"/>
      <c r="F75" s="2"/>
      <c r="G75" s="2"/>
      <c r="H75" s="2"/>
      <c r="I75" s="2"/>
      <c r="J75" s="2"/>
      <c r="K75" s="2"/>
      <c r="L75" s="2"/>
      <c r="M75" s="2"/>
      <c r="N75" s="2"/>
      <c r="O75" s="2"/>
      <c r="P75" s="2"/>
    </row>
    <row r="76" spans="1:16" ht="14.5" x14ac:dyDescent="0.35">
      <c r="A76" s="2"/>
      <c r="B76" s="2"/>
      <c r="C76" s="2"/>
      <c r="D76" s="2"/>
      <c r="E76" s="2"/>
      <c r="F76" s="2"/>
      <c r="G76" s="2"/>
      <c r="H76" s="2"/>
      <c r="I76" s="2"/>
      <c r="J76" s="2"/>
      <c r="K76" s="2"/>
      <c r="L76" s="2"/>
      <c r="M76" s="2"/>
      <c r="N76" s="2"/>
      <c r="O76" s="2"/>
      <c r="P76" s="2"/>
    </row>
    <row r="77" spans="1:16" ht="14.5" x14ac:dyDescent="0.35">
      <c r="A77" s="2"/>
      <c r="B77" s="2"/>
      <c r="C77" s="2"/>
      <c r="D77" s="2"/>
      <c r="E77" s="2"/>
      <c r="F77" s="2"/>
      <c r="G77" s="2"/>
      <c r="H77" s="2"/>
      <c r="I77" s="2"/>
      <c r="J77" s="2"/>
      <c r="K77" s="2"/>
      <c r="L77" s="2"/>
      <c r="M77" s="2"/>
      <c r="N77" s="2"/>
      <c r="O77" s="2"/>
      <c r="P77" s="2"/>
    </row>
    <row r="78" spans="1:16" ht="14.5" x14ac:dyDescent="0.35">
      <c r="A78" s="2"/>
      <c r="B78" s="2"/>
      <c r="C78" s="2"/>
      <c r="D78" s="2"/>
      <c r="E78" s="2"/>
      <c r="F78" s="2"/>
      <c r="G78" s="2"/>
      <c r="H78" s="2"/>
      <c r="I78" s="2"/>
      <c r="J78" s="2"/>
      <c r="K78" s="2"/>
      <c r="L78" s="2"/>
      <c r="M78" s="2"/>
      <c r="N78" s="2"/>
      <c r="O78" s="2"/>
      <c r="P78" s="2"/>
    </row>
    <row r="79" spans="1:16" ht="14.5" x14ac:dyDescent="0.35">
      <c r="A79" s="2"/>
      <c r="B79" s="2"/>
      <c r="C79" s="2"/>
      <c r="D79" s="2"/>
      <c r="E79" s="2"/>
      <c r="F79" s="2"/>
      <c r="G79" s="2"/>
      <c r="H79" s="2"/>
      <c r="I79" s="2"/>
      <c r="J79" s="2"/>
      <c r="K79" s="2"/>
      <c r="L79" s="2"/>
      <c r="M79" s="2"/>
      <c r="N79" s="2"/>
      <c r="O79" s="2"/>
      <c r="P79" s="2"/>
    </row>
    <row r="80" spans="1:16" ht="14.5" x14ac:dyDescent="0.35">
      <c r="A80" s="2"/>
      <c r="B80" s="2"/>
      <c r="C80" s="2"/>
      <c r="D80" s="2"/>
      <c r="E80" s="2"/>
      <c r="F80" s="2"/>
      <c r="G80" s="2"/>
      <c r="H80" s="2"/>
      <c r="I80" s="2"/>
      <c r="J80" s="2"/>
      <c r="K80" s="2"/>
      <c r="L80" s="2"/>
      <c r="M80" s="2"/>
      <c r="N80" s="2"/>
      <c r="O80" s="2"/>
      <c r="P80" s="2"/>
    </row>
    <row r="81" spans="1:16" ht="14.5" x14ac:dyDescent="0.35">
      <c r="A81" s="2"/>
      <c r="B81" s="2"/>
      <c r="C81" s="2"/>
      <c r="D81" s="2"/>
      <c r="E81" s="2"/>
      <c r="F81" s="2"/>
      <c r="G81" s="2"/>
      <c r="H81" s="2"/>
      <c r="I81" s="2"/>
      <c r="J81" s="2"/>
      <c r="K81" s="2"/>
      <c r="L81" s="2"/>
      <c r="M81" s="2"/>
      <c r="N81" s="2"/>
      <c r="O81" s="2"/>
      <c r="P81" s="2"/>
    </row>
    <row r="82" spans="1:16" ht="14.5" x14ac:dyDescent="0.35">
      <c r="A82" s="2"/>
      <c r="B82" s="2"/>
      <c r="C82" s="2"/>
      <c r="D82" s="2"/>
      <c r="E82" s="2"/>
      <c r="F82" s="2"/>
      <c r="G82" s="2"/>
      <c r="H82" s="2"/>
      <c r="I82" s="2"/>
      <c r="J82" s="2"/>
      <c r="K82" s="2"/>
      <c r="L82" s="2"/>
      <c r="M82" s="2"/>
      <c r="N82" s="2"/>
      <c r="O82" s="2"/>
      <c r="P82" s="2"/>
    </row>
    <row r="83" spans="1:16" ht="14.5" x14ac:dyDescent="0.35">
      <c r="A83" s="2"/>
      <c r="B83" s="2"/>
      <c r="C83" s="2"/>
      <c r="D83" s="2"/>
      <c r="E83" s="2"/>
      <c r="F83" s="2"/>
      <c r="G83" s="2"/>
      <c r="H83" s="2"/>
      <c r="I83" s="2"/>
      <c r="J83" s="2"/>
      <c r="K83" s="2"/>
      <c r="L83" s="2"/>
      <c r="M83" s="2"/>
      <c r="N83" s="2"/>
      <c r="O83" s="2"/>
      <c r="P83" s="2"/>
    </row>
    <row r="84" spans="1:16" ht="14.5" x14ac:dyDescent="0.35">
      <c r="A84" s="2"/>
      <c r="B84" s="2"/>
      <c r="C84" s="2"/>
      <c r="D84" s="2"/>
      <c r="E84" s="2"/>
      <c r="F84" s="2"/>
      <c r="G84" s="2"/>
      <c r="H84" s="2"/>
      <c r="I84" s="2"/>
      <c r="J84" s="2"/>
      <c r="K84" s="2"/>
      <c r="L84" s="2"/>
      <c r="M84" s="2"/>
      <c r="N84" s="2"/>
      <c r="O84" s="2"/>
      <c r="P84" s="2"/>
    </row>
    <row r="85" spans="1:16" ht="14.5" x14ac:dyDescent="0.35">
      <c r="A85" s="2"/>
      <c r="B85" s="2"/>
      <c r="C85" s="2"/>
      <c r="D85" s="2"/>
      <c r="E85" s="2"/>
      <c r="F85" s="2"/>
      <c r="G85" s="2"/>
      <c r="H85" s="2"/>
      <c r="I85" s="2"/>
      <c r="J85" s="2"/>
      <c r="K85" s="2"/>
      <c r="L85" s="2"/>
      <c r="M85" s="2"/>
      <c r="N85" s="2"/>
      <c r="O85" s="2"/>
      <c r="P85" s="2"/>
    </row>
    <row r="86" spans="1:16" ht="14.5" x14ac:dyDescent="0.35">
      <c r="A86" s="2"/>
      <c r="B86" s="2"/>
      <c r="C86" s="2"/>
      <c r="D86" s="2"/>
      <c r="E86" s="2"/>
      <c r="F86" s="2"/>
      <c r="G86" s="2"/>
      <c r="H86" s="2"/>
      <c r="I86" s="2"/>
      <c r="J86" s="2"/>
      <c r="K86" s="2"/>
      <c r="L86" s="2"/>
      <c r="M86" s="2"/>
      <c r="N86" s="2"/>
      <c r="O86" s="2"/>
      <c r="P86" s="2"/>
    </row>
    <row r="87" spans="1:16" ht="14.5" x14ac:dyDescent="0.35">
      <c r="A87" s="2"/>
      <c r="B87" s="2"/>
      <c r="C87" s="2"/>
      <c r="D87" s="2"/>
      <c r="E87" s="2"/>
      <c r="F87" s="2"/>
      <c r="G87" s="2"/>
      <c r="H87" s="2"/>
      <c r="I87" s="2"/>
      <c r="J87" s="2"/>
      <c r="K87" s="2"/>
      <c r="L87" s="2"/>
      <c r="M87" s="2"/>
      <c r="N87" s="2"/>
      <c r="O87" s="2"/>
      <c r="P87" s="2"/>
    </row>
    <row r="88" spans="1:16" ht="14.5" x14ac:dyDescent="0.35">
      <c r="A88" s="2"/>
      <c r="B88" s="2"/>
      <c r="C88" s="2"/>
      <c r="D88" s="2"/>
      <c r="E88" s="2"/>
      <c r="F88" s="2"/>
      <c r="G88" s="2"/>
      <c r="H88" s="2"/>
      <c r="I88" s="2"/>
      <c r="J88" s="2"/>
      <c r="K88" s="2"/>
      <c r="L88" s="2"/>
      <c r="M88" s="2"/>
      <c r="N88" s="2"/>
      <c r="O88" s="2"/>
      <c r="P88" s="2"/>
    </row>
    <row r="89" spans="1:16" ht="14.5" x14ac:dyDescent="0.35">
      <c r="A89" s="2"/>
      <c r="B89" s="2"/>
      <c r="C89" s="2"/>
      <c r="D89" s="2"/>
      <c r="E89" s="2"/>
      <c r="F89" s="2"/>
      <c r="G89" s="2"/>
      <c r="H89" s="2"/>
      <c r="I89" s="2"/>
      <c r="J89" s="2"/>
      <c r="K89" s="2"/>
      <c r="L89" s="2"/>
      <c r="M89" s="2"/>
      <c r="N89" s="2"/>
      <c r="O89" s="2"/>
      <c r="P89" s="2"/>
    </row>
    <row r="90" spans="1:16" ht="14.5" x14ac:dyDescent="0.35">
      <c r="A90" s="2"/>
      <c r="B90" s="2"/>
      <c r="C90" s="2"/>
      <c r="D90" s="2"/>
      <c r="E90" s="2"/>
      <c r="F90" s="2"/>
      <c r="G90" s="2"/>
      <c r="H90" s="2"/>
      <c r="I90" s="2"/>
      <c r="J90" s="2"/>
      <c r="K90" s="2"/>
      <c r="L90" s="2"/>
      <c r="M90" s="2"/>
      <c r="N90" s="2"/>
      <c r="O90" s="2"/>
      <c r="P90" s="2"/>
    </row>
    <row r="91" spans="1:16" ht="14.5" x14ac:dyDescent="0.35">
      <c r="A91" s="2"/>
      <c r="B91" s="2"/>
      <c r="C91" s="2"/>
      <c r="D91" s="2"/>
      <c r="E91" s="2"/>
      <c r="F91" s="2"/>
      <c r="G91" s="2"/>
      <c r="H91" s="2"/>
      <c r="I91" s="2"/>
      <c r="J91" s="2"/>
      <c r="K91" s="2"/>
      <c r="L91" s="2"/>
      <c r="M91" s="2"/>
      <c r="N91" s="2"/>
      <c r="O91" s="2"/>
      <c r="P91" s="2"/>
    </row>
    <row r="92" spans="1:16" ht="14.5" x14ac:dyDescent="0.35">
      <c r="A92" s="2"/>
      <c r="B92" s="2"/>
      <c r="C92" s="2"/>
      <c r="D92" s="2"/>
      <c r="E92" s="2"/>
      <c r="F92" s="2"/>
      <c r="G92" s="2"/>
      <c r="H92" s="2"/>
      <c r="I92" s="2"/>
      <c r="J92" s="2"/>
      <c r="K92" s="2"/>
      <c r="L92" s="2"/>
      <c r="M92" s="2"/>
      <c r="N92" s="2"/>
      <c r="O92" s="2"/>
      <c r="P92" s="2"/>
    </row>
    <row r="93" spans="1:16" ht="14.5" x14ac:dyDescent="0.35">
      <c r="A93" s="2"/>
      <c r="B93" s="2"/>
      <c r="C93" s="2"/>
      <c r="D93" s="2"/>
      <c r="E93" s="2"/>
      <c r="F93" s="2"/>
      <c r="G93" s="2"/>
      <c r="H93" s="2"/>
      <c r="I93" s="2"/>
      <c r="J93" s="2"/>
      <c r="K93" s="2"/>
      <c r="L93" s="2"/>
      <c r="M93" s="2"/>
      <c r="N93" s="2"/>
      <c r="O93" s="2"/>
      <c r="P93" s="2"/>
    </row>
    <row r="94" spans="1:16" ht="14.5" x14ac:dyDescent="0.35">
      <c r="A94" s="2"/>
      <c r="B94" s="2"/>
      <c r="C94" s="2"/>
      <c r="D94" s="2"/>
      <c r="E94" s="2"/>
      <c r="F94" s="2"/>
      <c r="G94" s="2"/>
      <c r="H94" s="2"/>
      <c r="I94" s="2"/>
      <c r="J94" s="2"/>
      <c r="K94" s="2"/>
      <c r="L94" s="2"/>
      <c r="M94" s="2"/>
      <c r="N94" s="2"/>
      <c r="O94" s="2"/>
      <c r="P94" s="2"/>
    </row>
    <row r="95" spans="1:16" ht="14.5" x14ac:dyDescent="0.35">
      <c r="A95" s="2"/>
      <c r="B95" s="2"/>
      <c r="C95" s="2"/>
      <c r="D95" s="2"/>
      <c r="E95" s="2"/>
      <c r="F95" s="2"/>
      <c r="G95" s="2"/>
      <c r="H95" s="2"/>
      <c r="I95" s="2"/>
      <c r="J95" s="2"/>
      <c r="K95" s="2"/>
      <c r="L95" s="2"/>
      <c r="M95" s="2"/>
      <c r="N95" s="2"/>
      <c r="O95" s="2"/>
      <c r="P95" s="2"/>
    </row>
    <row r="96" spans="1:16" ht="14.5" x14ac:dyDescent="0.35">
      <c r="A96" s="2"/>
      <c r="B96" s="2"/>
      <c r="C96" s="2"/>
      <c r="D96" s="2"/>
      <c r="E96" s="2"/>
      <c r="F96" s="2"/>
      <c r="G96" s="2"/>
      <c r="H96" s="2"/>
      <c r="I96" s="2"/>
      <c r="J96" s="2"/>
      <c r="K96" s="2"/>
      <c r="L96" s="2"/>
      <c r="M96" s="2"/>
      <c r="N96" s="2"/>
      <c r="O96" s="2"/>
      <c r="P96" s="2"/>
    </row>
    <row r="97" spans="1:16" ht="14.5" x14ac:dyDescent="0.35">
      <c r="A97" s="2"/>
      <c r="B97" s="2"/>
      <c r="C97" s="2"/>
      <c r="D97" s="2"/>
      <c r="E97" s="2"/>
      <c r="F97" s="2"/>
      <c r="G97" s="2"/>
      <c r="H97" s="2"/>
      <c r="I97" s="2"/>
      <c r="J97" s="2"/>
      <c r="K97" s="2"/>
      <c r="L97" s="2"/>
      <c r="M97" s="2"/>
      <c r="N97" s="2"/>
      <c r="O97" s="2"/>
      <c r="P97" s="2"/>
    </row>
    <row r="98" spans="1:16" ht="14.5" x14ac:dyDescent="0.35">
      <c r="A98" s="2"/>
      <c r="B98" s="2"/>
      <c r="C98" s="2"/>
      <c r="D98" s="2"/>
      <c r="E98" s="2"/>
      <c r="F98" s="2"/>
      <c r="G98" s="2"/>
      <c r="H98" s="2"/>
      <c r="I98" s="2"/>
      <c r="J98" s="2"/>
      <c r="K98" s="2"/>
      <c r="L98" s="2"/>
      <c r="M98" s="2"/>
      <c r="N98" s="2"/>
      <c r="O98" s="2"/>
      <c r="P98" s="2"/>
    </row>
    <row r="99" spans="1:16" ht="14.5" x14ac:dyDescent="0.35">
      <c r="A99" s="2"/>
      <c r="B99" s="2"/>
      <c r="C99" s="2"/>
      <c r="D99" s="2"/>
      <c r="E99" s="2"/>
      <c r="F99" s="2"/>
      <c r="G99" s="2"/>
      <c r="H99" s="2"/>
      <c r="I99" s="2"/>
      <c r="J99" s="2"/>
      <c r="K99" s="2"/>
      <c r="L99" s="2"/>
      <c r="M99" s="2"/>
      <c r="N99" s="2"/>
      <c r="O99" s="2"/>
      <c r="P99" s="2"/>
    </row>
    <row r="100" spans="1:16" ht="14.5" x14ac:dyDescent="0.35">
      <c r="A100" s="2"/>
      <c r="B100" s="2"/>
      <c r="C100" s="2"/>
      <c r="D100" s="2"/>
      <c r="E100" s="2"/>
      <c r="F100" s="2"/>
      <c r="G100" s="2"/>
      <c r="H100" s="2"/>
      <c r="I100" s="2"/>
      <c r="J100" s="2"/>
      <c r="K100" s="2"/>
      <c r="L100" s="2"/>
      <c r="M100" s="2"/>
      <c r="N100" s="2"/>
      <c r="O100" s="2"/>
      <c r="P100" s="2"/>
    </row>
    <row r="101" spans="1:16" ht="14.5" x14ac:dyDescent="0.35">
      <c r="A101" s="2"/>
      <c r="B101" s="2"/>
      <c r="C101" s="2"/>
      <c r="D101" s="2"/>
      <c r="E101" s="2"/>
      <c r="F101" s="2"/>
      <c r="G101" s="2"/>
      <c r="H101" s="2"/>
      <c r="I101" s="2"/>
      <c r="J101" s="2"/>
      <c r="K101" s="2"/>
      <c r="L101" s="2"/>
      <c r="M101" s="2"/>
      <c r="N101" s="2"/>
      <c r="O101" s="2"/>
      <c r="P101" s="2"/>
    </row>
    <row r="102" spans="1:16" ht="14.5" x14ac:dyDescent="0.35">
      <c r="A102" s="2"/>
      <c r="B102" s="2"/>
      <c r="C102" s="2"/>
      <c r="D102" s="2"/>
      <c r="E102" s="2"/>
      <c r="F102" s="2"/>
      <c r="G102" s="2"/>
      <c r="H102" s="2"/>
      <c r="I102" s="2"/>
      <c r="J102" s="2"/>
      <c r="K102" s="2"/>
      <c r="L102" s="2"/>
      <c r="M102" s="2"/>
      <c r="N102" s="2"/>
      <c r="O102" s="2"/>
      <c r="P102" s="2"/>
    </row>
    <row r="103" spans="1:16" ht="14.5" x14ac:dyDescent="0.35">
      <c r="A103" s="2"/>
      <c r="B103" s="2"/>
      <c r="C103" s="2"/>
      <c r="D103" s="2"/>
      <c r="E103" s="2"/>
      <c r="F103" s="2"/>
      <c r="G103" s="2"/>
      <c r="H103" s="2"/>
      <c r="I103" s="2"/>
      <c r="J103" s="2"/>
      <c r="K103" s="2"/>
      <c r="L103" s="2"/>
      <c r="M103" s="2"/>
      <c r="N103" s="2"/>
      <c r="O103" s="2"/>
      <c r="P103" s="2"/>
    </row>
    <row r="104" spans="1:16" ht="14.5" x14ac:dyDescent="0.35">
      <c r="A104" s="2"/>
      <c r="B104" s="2"/>
      <c r="C104" s="2"/>
      <c r="D104" s="2"/>
      <c r="E104" s="2"/>
      <c r="F104" s="2"/>
      <c r="G104" s="2"/>
      <c r="H104" s="2"/>
      <c r="I104" s="2"/>
      <c r="J104" s="2"/>
      <c r="K104" s="2"/>
      <c r="L104" s="2"/>
      <c r="M104" s="2"/>
      <c r="N104" s="2"/>
      <c r="O104" s="2"/>
      <c r="P104" s="2"/>
    </row>
    <row r="105" spans="1:16" ht="14.5" x14ac:dyDescent="0.35">
      <c r="A105" s="2"/>
      <c r="B105" s="2"/>
      <c r="C105" s="2"/>
      <c r="D105" s="2"/>
      <c r="E105" s="2"/>
      <c r="F105" s="2"/>
      <c r="G105" s="2"/>
      <c r="H105" s="2"/>
      <c r="I105" s="2"/>
      <c r="J105" s="2"/>
      <c r="K105" s="2"/>
      <c r="L105" s="2"/>
      <c r="M105" s="2"/>
      <c r="N105" s="2"/>
      <c r="O105" s="2"/>
      <c r="P105" s="2"/>
    </row>
    <row r="106" spans="1:16" ht="14.5" x14ac:dyDescent="0.35">
      <c r="A106" s="2"/>
      <c r="B106" s="2"/>
      <c r="C106" s="2"/>
      <c r="D106" s="2"/>
      <c r="E106" s="2"/>
      <c r="F106" s="2"/>
      <c r="G106" s="2"/>
      <c r="H106" s="2"/>
      <c r="I106" s="2"/>
      <c r="J106" s="2"/>
      <c r="K106" s="2"/>
      <c r="L106" s="2"/>
      <c r="M106" s="2"/>
      <c r="N106" s="2"/>
      <c r="O106" s="2"/>
      <c r="P106" s="2"/>
    </row>
    <row r="107" spans="1:16" ht="14.5" x14ac:dyDescent="0.35">
      <c r="A107" s="2"/>
      <c r="B107" s="2"/>
      <c r="C107" s="2"/>
      <c r="D107" s="2"/>
      <c r="E107" s="2"/>
      <c r="F107" s="2"/>
      <c r="G107" s="2"/>
      <c r="H107" s="2"/>
      <c r="I107" s="2"/>
      <c r="J107" s="2"/>
      <c r="K107" s="2"/>
      <c r="L107" s="2"/>
      <c r="M107" s="2"/>
      <c r="N107" s="2"/>
      <c r="O107" s="2"/>
      <c r="P107" s="2"/>
    </row>
    <row r="108" spans="1:16" ht="14.5" x14ac:dyDescent="0.35">
      <c r="A108" s="2"/>
      <c r="B108" s="2"/>
      <c r="C108" s="2"/>
      <c r="D108" s="2"/>
      <c r="E108" s="2"/>
      <c r="F108" s="2"/>
      <c r="G108" s="2"/>
      <c r="H108" s="2"/>
      <c r="I108" s="2"/>
      <c r="J108" s="2"/>
      <c r="K108" s="2"/>
      <c r="L108" s="2"/>
      <c r="M108" s="2"/>
      <c r="N108" s="2"/>
      <c r="O108" s="2"/>
      <c r="P108" s="2"/>
    </row>
    <row r="109" spans="1:16" ht="14.5" x14ac:dyDescent="0.35">
      <c r="A109" s="2"/>
      <c r="B109" s="2"/>
      <c r="C109" s="2"/>
      <c r="D109" s="2"/>
      <c r="E109" s="2"/>
      <c r="F109" s="2"/>
      <c r="G109" s="2"/>
      <c r="H109" s="2"/>
      <c r="I109" s="2"/>
      <c r="J109" s="2"/>
      <c r="K109" s="2"/>
      <c r="L109" s="2"/>
      <c r="M109" s="2"/>
      <c r="N109" s="2"/>
      <c r="O109" s="2"/>
      <c r="P109" s="2"/>
    </row>
    <row r="110" spans="1:16" ht="14.5" x14ac:dyDescent="0.35">
      <c r="A110" s="2"/>
      <c r="B110" s="2"/>
      <c r="C110" s="2"/>
      <c r="D110" s="2"/>
      <c r="E110" s="2"/>
      <c r="F110" s="2"/>
      <c r="G110" s="2"/>
      <c r="H110" s="2"/>
      <c r="I110" s="2"/>
      <c r="J110" s="2"/>
      <c r="K110" s="2"/>
      <c r="L110" s="2"/>
      <c r="M110" s="2"/>
      <c r="N110" s="2"/>
      <c r="O110" s="2"/>
      <c r="P110" s="2"/>
    </row>
    <row r="111" spans="1:16" ht="14.5" x14ac:dyDescent="0.35">
      <c r="A111" s="2"/>
      <c r="B111" s="2"/>
      <c r="C111" s="2"/>
      <c r="D111" s="2"/>
      <c r="E111" s="2"/>
      <c r="F111" s="2"/>
      <c r="G111" s="2"/>
      <c r="H111" s="2"/>
      <c r="I111" s="2"/>
      <c r="J111" s="2"/>
      <c r="K111" s="2"/>
      <c r="L111" s="2"/>
      <c r="M111" s="2"/>
      <c r="N111" s="2"/>
      <c r="O111" s="2"/>
      <c r="P111" s="2"/>
    </row>
    <row r="112" spans="1:16" ht="14.5" x14ac:dyDescent="0.35">
      <c r="A112" s="2"/>
      <c r="B112" s="2"/>
      <c r="C112" s="2"/>
      <c r="D112" s="2"/>
      <c r="E112" s="2"/>
      <c r="F112" s="2"/>
      <c r="G112" s="2"/>
      <c r="H112" s="2"/>
      <c r="I112" s="2"/>
      <c r="J112" s="2"/>
      <c r="K112" s="2"/>
      <c r="L112" s="2"/>
      <c r="M112" s="2"/>
      <c r="N112" s="2"/>
      <c r="O112" s="2"/>
      <c r="P112" s="2"/>
    </row>
    <row r="113" spans="1:16" ht="14.5" x14ac:dyDescent="0.35">
      <c r="A113" s="2"/>
      <c r="B113" s="2"/>
      <c r="C113" s="2"/>
      <c r="D113" s="2"/>
      <c r="E113" s="2"/>
      <c r="F113" s="2"/>
      <c r="G113" s="2"/>
      <c r="H113" s="2"/>
      <c r="I113" s="2"/>
      <c r="J113" s="2"/>
      <c r="K113" s="2"/>
      <c r="L113" s="2"/>
      <c r="M113" s="2"/>
      <c r="N113" s="2"/>
      <c r="O113" s="2"/>
      <c r="P113" s="2"/>
    </row>
    <row r="114" spans="1:16" ht="14.5" x14ac:dyDescent="0.35">
      <c r="A114" s="2"/>
      <c r="B114" s="2"/>
      <c r="C114" s="2"/>
      <c r="D114" s="2"/>
      <c r="E114" s="2"/>
      <c r="F114" s="2"/>
      <c r="G114" s="2"/>
      <c r="H114" s="2"/>
      <c r="I114" s="2"/>
      <c r="J114" s="2"/>
      <c r="K114" s="2"/>
      <c r="L114" s="2"/>
      <c r="M114" s="2"/>
      <c r="N114" s="2"/>
      <c r="O114" s="2"/>
      <c r="P114" s="2"/>
    </row>
    <row r="115" spans="1:16" ht="14.5" x14ac:dyDescent="0.35">
      <c r="A115" s="2"/>
      <c r="B115" s="2"/>
      <c r="C115" s="2"/>
      <c r="D115" s="2"/>
      <c r="E115" s="2"/>
      <c r="F115" s="2"/>
      <c r="G115" s="2"/>
      <c r="H115" s="2"/>
      <c r="I115" s="2"/>
      <c r="J115" s="2"/>
      <c r="K115" s="2"/>
      <c r="L115" s="2"/>
      <c r="M115" s="2"/>
      <c r="N115" s="2"/>
      <c r="O115" s="2"/>
      <c r="P115" s="2"/>
    </row>
    <row r="116" spans="1:16" ht="14.5" x14ac:dyDescent="0.35">
      <c r="A116" s="2"/>
      <c r="B116" s="2"/>
      <c r="C116" s="2"/>
      <c r="D116" s="2"/>
      <c r="E116" s="2"/>
      <c r="F116" s="2"/>
      <c r="G116" s="2"/>
      <c r="H116" s="2"/>
      <c r="I116" s="2"/>
      <c r="J116" s="2"/>
      <c r="K116" s="2"/>
      <c r="L116" s="2"/>
      <c r="M116" s="2"/>
      <c r="N116" s="2"/>
      <c r="O116" s="2"/>
      <c r="P116" s="2"/>
    </row>
    <row r="117" spans="1:16" ht="14.5" x14ac:dyDescent="0.35">
      <c r="A117" s="2"/>
      <c r="B117" s="2"/>
      <c r="C117" s="2"/>
      <c r="D117" s="2"/>
      <c r="E117" s="2"/>
      <c r="F117" s="2"/>
      <c r="G117" s="2"/>
      <c r="H117" s="2"/>
      <c r="I117" s="2"/>
      <c r="J117" s="2"/>
      <c r="K117" s="2"/>
      <c r="L117" s="2"/>
      <c r="M117" s="2"/>
      <c r="N117" s="2"/>
      <c r="O117" s="2"/>
      <c r="P117" s="2"/>
    </row>
    <row r="118" spans="1:16" ht="14.5" x14ac:dyDescent="0.35">
      <c r="A118" s="2"/>
      <c r="B118" s="2"/>
      <c r="C118" s="2"/>
      <c r="D118" s="2"/>
      <c r="E118" s="2"/>
      <c r="F118" s="2"/>
      <c r="G118" s="2"/>
      <c r="H118" s="2"/>
      <c r="I118" s="2"/>
      <c r="J118" s="2"/>
      <c r="K118" s="2"/>
      <c r="L118" s="2"/>
      <c r="M118" s="2"/>
      <c r="N118" s="2"/>
      <c r="O118" s="2"/>
      <c r="P118" s="2"/>
    </row>
    <row r="119" spans="1:16" ht="14.5" x14ac:dyDescent="0.35">
      <c r="A119" s="2"/>
      <c r="B119" s="2"/>
      <c r="C119" s="2"/>
      <c r="D119" s="2"/>
      <c r="E119" s="2"/>
      <c r="F119" s="2"/>
      <c r="G119" s="2"/>
      <c r="H119" s="2"/>
      <c r="I119" s="2"/>
      <c r="J119" s="2"/>
      <c r="K119" s="2"/>
      <c r="L119" s="2"/>
      <c r="M119" s="2"/>
      <c r="N119" s="2"/>
      <c r="O119" s="2"/>
      <c r="P119" s="2"/>
    </row>
    <row r="120" spans="1:16" ht="14.5" x14ac:dyDescent="0.35">
      <c r="A120" s="2"/>
      <c r="B120" s="2"/>
      <c r="C120" s="2"/>
      <c r="D120" s="2"/>
      <c r="E120" s="2"/>
      <c r="F120" s="2"/>
      <c r="G120" s="2"/>
      <c r="H120" s="2"/>
      <c r="I120" s="2"/>
      <c r="J120" s="2"/>
      <c r="K120" s="2"/>
      <c r="L120" s="2"/>
      <c r="M120" s="2"/>
      <c r="N120" s="2"/>
      <c r="O120" s="2"/>
      <c r="P120" s="2"/>
    </row>
    <row r="121" spans="1:16" ht="14.5" x14ac:dyDescent="0.35">
      <c r="A121" s="2"/>
      <c r="B121" s="2"/>
      <c r="C121" s="2"/>
      <c r="D121" s="2"/>
      <c r="E121" s="2"/>
      <c r="F121" s="2"/>
      <c r="G121" s="2"/>
      <c r="H121" s="2"/>
      <c r="I121" s="2"/>
      <c r="J121" s="2"/>
      <c r="K121" s="2"/>
      <c r="L121" s="2"/>
      <c r="M121" s="2"/>
      <c r="N121" s="2"/>
      <c r="O121" s="2"/>
      <c r="P121" s="2"/>
    </row>
    <row r="122" spans="1:16" ht="14.5" x14ac:dyDescent="0.35">
      <c r="A122" s="2"/>
      <c r="B122" s="2"/>
      <c r="C122" s="2"/>
      <c r="D122" s="2"/>
      <c r="E122" s="2"/>
      <c r="F122" s="2"/>
      <c r="G122" s="2"/>
      <c r="H122" s="2"/>
      <c r="I122" s="2"/>
      <c r="J122" s="2"/>
      <c r="K122" s="2"/>
      <c r="L122" s="2"/>
      <c r="M122" s="2"/>
      <c r="N122" s="2"/>
      <c r="O122" s="2"/>
      <c r="P122" s="2"/>
    </row>
    <row r="123" spans="1:16" ht="14.5" x14ac:dyDescent="0.35">
      <c r="A123" s="2"/>
      <c r="B123" s="2"/>
      <c r="C123" s="2"/>
      <c r="D123" s="2"/>
      <c r="E123" s="2"/>
      <c r="F123" s="2"/>
      <c r="G123" s="2"/>
      <c r="H123" s="2"/>
      <c r="I123" s="2"/>
      <c r="J123" s="2"/>
      <c r="K123" s="2"/>
      <c r="L123" s="2"/>
      <c r="M123" s="2"/>
      <c r="N123" s="2"/>
      <c r="O123" s="2"/>
      <c r="P123" s="2"/>
    </row>
    <row r="124" spans="1:16" ht="14.5" x14ac:dyDescent="0.35">
      <c r="A124" s="2"/>
      <c r="B124" s="2"/>
      <c r="C124" s="2"/>
      <c r="D124" s="2"/>
      <c r="E124" s="2"/>
      <c r="F124" s="2"/>
      <c r="G124" s="2"/>
      <c r="H124" s="2"/>
      <c r="I124" s="2"/>
      <c r="J124" s="2"/>
      <c r="K124" s="2"/>
      <c r="L124" s="2"/>
      <c r="M124" s="2"/>
      <c r="N124" s="2"/>
      <c r="O124" s="2"/>
      <c r="P124" s="2"/>
    </row>
    <row r="125" spans="1:16" ht="14.5" x14ac:dyDescent="0.35">
      <c r="A125" s="2"/>
      <c r="B125" s="2"/>
      <c r="C125" s="2"/>
      <c r="D125" s="2"/>
      <c r="E125" s="2"/>
      <c r="F125" s="2"/>
      <c r="G125" s="2"/>
      <c r="H125" s="2"/>
      <c r="I125" s="2"/>
      <c r="J125" s="2"/>
      <c r="K125" s="2"/>
      <c r="L125" s="2"/>
      <c r="M125" s="2"/>
      <c r="N125" s="2"/>
      <c r="O125" s="2"/>
      <c r="P125" s="2"/>
    </row>
    <row r="126" spans="1:16" ht="14.5" x14ac:dyDescent="0.35">
      <c r="A126" s="2"/>
      <c r="B126" s="2"/>
      <c r="C126" s="2"/>
      <c r="D126" s="2"/>
      <c r="E126" s="2"/>
      <c r="F126" s="2"/>
      <c r="G126" s="2"/>
      <c r="H126" s="2"/>
      <c r="I126" s="2"/>
      <c r="J126" s="2"/>
      <c r="K126" s="2"/>
      <c r="L126" s="2"/>
      <c r="M126" s="2"/>
      <c r="N126" s="2"/>
      <c r="O126" s="2"/>
      <c r="P126" s="2"/>
    </row>
    <row r="127" spans="1:16" ht="14.5" x14ac:dyDescent="0.35">
      <c r="A127" s="2"/>
      <c r="B127" s="2"/>
      <c r="C127" s="2"/>
      <c r="D127" s="2"/>
      <c r="E127" s="2"/>
      <c r="F127" s="2"/>
      <c r="G127" s="2"/>
      <c r="H127" s="2"/>
      <c r="I127" s="2"/>
      <c r="J127" s="2"/>
      <c r="K127" s="2"/>
      <c r="L127" s="2"/>
      <c r="M127" s="2"/>
      <c r="N127" s="2"/>
      <c r="O127" s="2"/>
      <c r="P127" s="2"/>
    </row>
    <row r="128" spans="1:16" ht="14.5" x14ac:dyDescent="0.35">
      <c r="A128" s="2"/>
      <c r="B128" s="2"/>
      <c r="C128" s="2"/>
      <c r="D128" s="2"/>
      <c r="E128" s="2"/>
      <c r="F128" s="2"/>
      <c r="G128" s="2"/>
      <c r="H128" s="2"/>
      <c r="I128" s="2"/>
      <c r="J128" s="2"/>
      <c r="K128" s="2"/>
      <c r="L128" s="2"/>
      <c r="M128" s="2"/>
      <c r="N128" s="2"/>
      <c r="O128" s="2"/>
      <c r="P128" s="2"/>
    </row>
    <row r="129" spans="1:16" ht="14.5" x14ac:dyDescent="0.35">
      <c r="A129" s="2"/>
      <c r="B129" s="2"/>
      <c r="C129" s="2"/>
      <c r="D129" s="2"/>
      <c r="E129" s="2"/>
      <c r="F129" s="2"/>
      <c r="G129" s="2"/>
      <c r="H129" s="2"/>
      <c r="I129" s="2"/>
      <c r="J129" s="2"/>
      <c r="K129" s="2"/>
      <c r="L129" s="2"/>
      <c r="M129" s="2"/>
      <c r="N129" s="2"/>
      <c r="O129" s="2"/>
      <c r="P129" s="2"/>
    </row>
    <row r="130" spans="1:16" ht="14.5" x14ac:dyDescent="0.35">
      <c r="A130" s="2"/>
      <c r="B130" s="2"/>
      <c r="C130" s="2"/>
      <c r="D130" s="2"/>
      <c r="E130" s="2"/>
      <c r="F130" s="2"/>
      <c r="G130" s="2"/>
      <c r="H130" s="2"/>
      <c r="I130" s="2"/>
      <c r="J130" s="2"/>
      <c r="K130" s="2"/>
      <c r="L130" s="2"/>
      <c r="M130" s="2"/>
      <c r="N130" s="2"/>
      <c r="O130" s="2"/>
      <c r="P130" s="2"/>
    </row>
    <row r="131" spans="1:16" ht="14.5" x14ac:dyDescent="0.35">
      <c r="A131" s="2"/>
      <c r="B131" s="2"/>
      <c r="C131" s="2"/>
      <c r="D131" s="2"/>
      <c r="E131" s="2"/>
      <c r="F131" s="2"/>
      <c r="G131" s="2"/>
      <c r="H131" s="2"/>
      <c r="I131" s="2"/>
      <c r="J131" s="2"/>
      <c r="K131" s="2"/>
      <c r="L131" s="2"/>
      <c r="M131" s="2"/>
      <c r="N131" s="2"/>
      <c r="O131" s="2"/>
      <c r="P131" s="2"/>
    </row>
    <row r="132" spans="1:16" ht="14.5" x14ac:dyDescent="0.35">
      <c r="A132" s="2"/>
      <c r="B132" s="2"/>
      <c r="C132" s="2"/>
      <c r="D132" s="2"/>
      <c r="E132" s="2"/>
      <c r="F132" s="2"/>
      <c r="G132" s="2"/>
      <c r="H132" s="2"/>
      <c r="I132" s="2"/>
      <c r="J132" s="2"/>
      <c r="K132" s="2"/>
      <c r="L132" s="2"/>
      <c r="M132" s="2"/>
      <c r="N132" s="2"/>
      <c r="O132" s="2"/>
      <c r="P132" s="2"/>
    </row>
    <row r="133" spans="1:16" ht="14.5" x14ac:dyDescent="0.35">
      <c r="A133" s="2"/>
      <c r="B133" s="2"/>
      <c r="C133" s="2"/>
      <c r="D133" s="2"/>
      <c r="E133" s="2"/>
      <c r="F133" s="2"/>
      <c r="G133" s="2"/>
      <c r="H133" s="2"/>
      <c r="I133" s="2"/>
      <c r="J133" s="2"/>
      <c r="K133" s="2"/>
      <c r="L133" s="2"/>
      <c r="M133" s="2"/>
      <c r="N133" s="2"/>
      <c r="O133" s="2"/>
      <c r="P133" s="2"/>
    </row>
    <row r="134" spans="1:16" ht="14.5" x14ac:dyDescent="0.35">
      <c r="A134" s="2"/>
      <c r="B134" s="2"/>
      <c r="C134" s="2"/>
      <c r="D134" s="2"/>
      <c r="E134" s="2"/>
      <c r="F134" s="2"/>
      <c r="G134" s="2"/>
      <c r="H134" s="2"/>
      <c r="I134" s="2"/>
      <c r="J134" s="2"/>
      <c r="K134" s="2"/>
      <c r="L134" s="2"/>
      <c r="M134" s="2"/>
      <c r="N134" s="2"/>
      <c r="O134" s="2"/>
      <c r="P134" s="2"/>
    </row>
    <row r="135" spans="1:16" ht="14.5" x14ac:dyDescent="0.35">
      <c r="A135" s="2"/>
      <c r="B135" s="2"/>
      <c r="C135" s="2"/>
      <c r="D135" s="2"/>
      <c r="E135" s="2"/>
      <c r="F135" s="2"/>
      <c r="G135" s="2"/>
      <c r="H135" s="2"/>
      <c r="I135" s="2"/>
      <c r="J135" s="2"/>
      <c r="K135" s="2"/>
      <c r="L135" s="2"/>
      <c r="M135" s="2"/>
      <c r="N135" s="2"/>
      <c r="O135" s="2"/>
      <c r="P135" s="2"/>
    </row>
    <row r="136" spans="1:16" ht="14.5" x14ac:dyDescent="0.35">
      <c r="A136" s="2"/>
      <c r="B136" s="2"/>
      <c r="C136" s="2"/>
      <c r="D136" s="2"/>
      <c r="E136" s="2"/>
      <c r="F136" s="2"/>
      <c r="G136" s="2"/>
      <c r="H136" s="2"/>
      <c r="I136" s="2"/>
      <c r="J136" s="2"/>
      <c r="K136" s="2"/>
      <c r="L136" s="2"/>
      <c r="M136" s="2"/>
      <c r="N136" s="2"/>
      <c r="O136" s="2"/>
      <c r="P136" s="2"/>
    </row>
    <row r="137" spans="1:16" ht="14.5" x14ac:dyDescent="0.35">
      <c r="A137" s="2"/>
      <c r="B137" s="2"/>
      <c r="C137" s="2"/>
      <c r="D137" s="2"/>
      <c r="E137" s="2"/>
      <c r="F137" s="2"/>
      <c r="G137" s="2"/>
      <c r="H137" s="2"/>
      <c r="I137" s="2"/>
      <c r="J137" s="2"/>
      <c r="K137" s="2"/>
      <c r="L137" s="2"/>
      <c r="M137" s="2"/>
      <c r="N137" s="2"/>
      <c r="O137" s="2"/>
      <c r="P137" s="2"/>
    </row>
    <row r="138" spans="1:16" ht="14.5" x14ac:dyDescent="0.35">
      <c r="A138" s="2"/>
      <c r="B138" s="2"/>
      <c r="C138" s="2"/>
      <c r="D138" s="2"/>
      <c r="E138" s="2"/>
      <c r="F138" s="2"/>
      <c r="G138" s="2"/>
      <c r="H138" s="2"/>
      <c r="I138" s="2"/>
      <c r="J138" s="2"/>
      <c r="K138" s="2"/>
      <c r="L138" s="2"/>
      <c r="M138" s="2"/>
      <c r="N138" s="2"/>
      <c r="O138" s="2"/>
      <c r="P138" s="2"/>
    </row>
    <row r="139" spans="1:16" ht="14.5" x14ac:dyDescent="0.35">
      <c r="A139" s="2"/>
      <c r="B139" s="2"/>
      <c r="C139" s="2"/>
      <c r="D139" s="2"/>
      <c r="E139" s="2"/>
      <c r="F139" s="2"/>
      <c r="G139" s="2"/>
      <c r="H139" s="2"/>
      <c r="I139" s="2"/>
      <c r="J139" s="2"/>
      <c r="K139" s="2"/>
      <c r="L139" s="2"/>
      <c r="M139" s="2"/>
      <c r="N139" s="2"/>
      <c r="O139" s="2"/>
      <c r="P139" s="2"/>
    </row>
    <row r="140" spans="1:16" ht="14.5" x14ac:dyDescent="0.35">
      <c r="A140" s="2"/>
      <c r="B140" s="2"/>
      <c r="C140" s="2"/>
      <c r="D140" s="2"/>
      <c r="E140" s="2"/>
      <c r="F140" s="2"/>
      <c r="G140" s="2"/>
      <c r="H140" s="2"/>
      <c r="I140" s="2"/>
      <c r="J140" s="2"/>
      <c r="K140" s="2"/>
      <c r="L140" s="2"/>
      <c r="M140" s="2"/>
      <c r="N140" s="2"/>
      <c r="O140" s="2"/>
      <c r="P140" s="2"/>
    </row>
    <row r="141" spans="1:16" ht="14.5" x14ac:dyDescent="0.35">
      <c r="A141" s="2"/>
      <c r="B141" s="2"/>
      <c r="C141" s="2"/>
      <c r="D141" s="2"/>
      <c r="E141" s="2"/>
      <c r="F141" s="2"/>
      <c r="G141" s="2"/>
      <c r="H141" s="2"/>
      <c r="I141" s="2"/>
      <c r="J141" s="2"/>
      <c r="K141" s="2"/>
      <c r="L141" s="2"/>
      <c r="M141" s="2"/>
      <c r="N141" s="2"/>
      <c r="O141" s="2"/>
      <c r="P141" s="2"/>
    </row>
    <row r="142" spans="1:16" ht="14.5" x14ac:dyDescent="0.35">
      <c r="A142" s="2"/>
      <c r="B142" s="2"/>
      <c r="C142" s="2"/>
      <c r="D142" s="2"/>
      <c r="E142" s="2"/>
      <c r="F142" s="2"/>
      <c r="G142" s="2"/>
      <c r="H142" s="2"/>
      <c r="I142" s="2"/>
      <c r="J142" s="2"/>
      <c r="K142" s="2"/>
      <c r="L142" s="2"/>
      <c r="M142" s="2"/>
      <c r="N142" s="2"/>
      <c r="O142" s="2"/>
      <c r="P142" s="2"/>
    </row>
    <row r="143" spans="1:16" ht="14.5" x14ac:dyDescent="0.35">
      <c r="A143" s="2"/>
      <c r="B143" s="2"/>
      <c r="C143" s="2"/>
      <c r="D143" s="2"/>
      <c r="E143" s="2"/>
      <c r="F143" s="2"/>
      <c r="G143" s="2"/>
      <c r="H143" s="2"/>
      <c r="I143" s="2"/>
      <c r="J143" s="2"/>
      <c r="K143" s="2"/>
      <c r="L143" s="2"/>
      <c r="M143" s="2"/>
      <c r="N143" s="2"/>
      <c r="O143" s="2"/>
      <c r="P143" s="2"/>
    </row>
    <row r="144" spans="1:16" ht="14.5" x14ac:dyDescent="0.35">
      <c r="A144" s="2"/>
      <c r="B144" s="2"/>
      <c r="C144" s="2"/>
      <c r="D144" s="2"/>
      <c r="E144" s="2"/>
      <c r="F144" s="2"/>
      <c r="G144" s="2"/>
      <c r="H144" s="2"/>
      <c r="I144" s="2"/>
      <c r="J144" s="2"/>
      <c r="K144" s="2"/>
      <c r="L144" s="2"/>
      <c r="M144" s="2"/>
      <c r="N144" s="2"/>
      <c r="O144" s="2"/>
      <c r="P144" s="2"/>
    </row>
    <row r="145" spans="1:16" ht="14.5" x14ac:dyDescent="0.35">
      <c r="A145" s="2"/>
      <c r="B145" s="2"/>
      <c r="C145" s="2"/>
      <c r="D145" s="2"/>
      <c r="E145" s="2"/>
      <c r="F145" s="2"/>
      <c r="G145" s="2"/>
      <c r="H145" s="2"/>
      <c r="I145" s="2"/>
      <c r="J145" s="2"/>
      <c r="K145" s="2"/>
      <c r="L145" s="2"/>
      <c r="M145" s="2"/>
      <c r="N145" s="2"/>
      <c r="O145" s="2"/>
      <c r="P145" s="2"/>
    </row>
    <row r="146" spans="1:16" ht="14.5" x14ac:dyDescent="0.35">
      <c r="A146" s="2"/>
      <c r="B146" s="2"/>
      <c r="C146" s="2"/>
      <c r="D146" s="2"/>
      <c r="E146" s="2"/>
      <c r="F146" s="2"/>
      <c r="G146" s="2"/>
      <c r="H146" s="2"/>
      <c r="I146" s="2"/>
      <c r="J146" s="2"/>
      <c r="K146" s="2"/>
      <c r="L146" s="2"/>
      <c r="M146" s="2"/>
      <c r="N146" s="2"/>
      <c r="O146" s="2"/>
      <c r="P146" s="2"/>
    </row>
    <row r="147" spans="1:16" ht="14.5" x14ac:dyDescent="0.35">
      <c r="A147" s="2"/>
      <c r="B147" s="2"/>
      <c r="C147" s="2"/>
      <c r="D147" s="2"/>
      <c r="E147" s="2"/>
      <c r="F147" s="2"/>
      <c r="G147" s="2"/>
      <c r="H147" s="2"/>
      <c r="I147" s="2"/>
      <c r="J147" s="2"/>
      <c r="K147" s="2"/>
      <c r="L147" s="2"/>
      <c r="M147" s="2"/>
      <c r="N147" s="2"/>
      <c r="O147" s="2"/>
      <c r="P147" s="2"/>
    </row>
    <row r="148" spans="1:16" ht="14.5" x14ac:dyDescent="0.35">
      <c r="A148" s="2"/>
      <c r="B148" s="2"/>
      <c r="C148" s="2"/>
      <c r="D148" s="2"/>
      <c r="E148" s="2"/>
      <c r="F148" s="2"/>
      <c r="G148" s="2"/>
      <c r="H148" s="2"/>
      <c r="I148" s="2"/>
      <c r="J148" s="2"/>
      <c r="K148" s="2"/>
      <c r="L148" s="2"/>
      <c r="M148" s="2"/>
      <c r="N148" s="2"/>
      <c r="O148" s="2"/>
      <c r="P148" s="2"/>
    </row>
    <row r="149" spans="1:16" ht="14.5" x14ac:dyDescent="0.35">
      <c r="A149" s="2"/>
      <c r="B149" s="2"/>
      <c r="C149" s="2"/>
      <c r="D149" s="2"/>
      <c r="E149" s="2"/>
      <c r="F149" s="2"/>
      <c r="G149" s="2"/>
      <c r="H149" s="2"/>
      <c r="I149" s="2"/>
      <c r="J149" s="2"/>
      <c r="K149" s="2"/>
      <c r="L149" s="2"/>
      <c r="M149" s="2"/>
      <c r="N149" s="2"/>
      <c r="O149" s="2"/>
      <c r="P149" s="2"/>
    </row>
    <row r="150" spans="1:16" ht="14.5" x14ac:dyDescent="0.35">
      <c r="A150" s="2"/>
      <c r="B150" s="2"/>
      <c r="C150" s="2"/>
      <c r="D150" s="2"/>
      <c r="E150" s="2"/>
      <c r="F150" s="2"/>
      <c r="G150" s="2"/>
      <c r="H150" s="2"/>
      <c r="I150" s="2"/>
      <c r="J150" s="2"/>
      <c r="K150" s="2"/>
      <c r="L150" s="2"/>
      <c r="M150" s="2"/>
      <c r="N150" s="2"/>
      <c r="O150" s="2"/>
      <c r="P150" s="2"/>
    </row>
    <row r="151" spans="1:16" ht="14.5" x14ac:dyDescent="0.35">
      <c r="A151" s="2"/>
      <c r="B151" s="2"/>
      <c r="C151" s="2"/>
      <c r="D151" s="2"/>
      <c r="E151" s="2"/>
      <c r="F151" s="2"/>
      <c r="G151" s="2"/>
      <c r="H151" s="2"/>
      <c r="I151" s="2"/>
      <c r="J151" s="2"/>
      <c r="K151" s="2"/>
      <c r="L151" s="2"/>
      <c r="M151" s="2"/>
      <c r="N151" s="2"/>
      <c r="O151" s="2"/>
      <c r="P151" s="2"/>
    </row>
    <row r="152" spans="1:16" ht="14.5" x14ac:dyDescent="0.35">
      <c r="A152" s="2"/>
      <c r="B152" s="2"/>
      <c r="C152" s="2"/>
      <c r="D152" s="2"/>
      <c r="E152" s="2"/>
      <c r="F152" s="2"/>
      <c r="G152" s="2"/>
      <c r="H152" s="2"/>
      <c r="I152" s="2"/>
      <c r="J152" s="2"/>
      <c r="K152" s="2"/>
      <c r="L152" s="2"/>
      <c r="M152" s="2"/>
      <c r="N152" s="2"/>
      <c r="O152" s="2"/>
      <c r="P152" s="2"/>
    </row>
    <row r="153" spans="1:16" ht="14.5" x14ac:dyDescent="0.35">
      <c r="A153" s="2"/>
      <c r="B153" s="2"/>
      <c r="C153" s="2"/>
      <c r="D153" s="2"/>
      <c r="E153" s="2"/>
      <c r="F153" s="2"/>
      <c r="G153" s="2"/>
      <c r="H153" s="2"/>
      <c r="I153" s="2"/>
      <c r="J153" s="2"/>
      <c r="K153" s="2"/>
      <c r="L153" s="2"/>
      <c r="M153" s="2"/>
      <c r="N153" s="2"/>
      <c r="O153" s="2"/>
      <c r="P153" s="2"/>
    </row>
    <row r="154" spans="1:16" ht="14.5" x14ac:dyDescent="0.35">
      <c r="A154" s="2"/>
      <c r="B154" s="2"/>
      <c r="C154" s="2"/>
      <c r="D154" s="2"/>
      <c r="E154" s="2"/>
      <c r="F154" s="2"/>
      <c r="G154" s="2"/>
      <c r="H154" s="2"/>
      <c r="I154" s="2"/>
      <c r="J154" s="2"/>
      <c r="K154" s="2"/>
      <c r="L154" s="2"/>
      <c r="M154" s="2"/>
      <c r="N154" s="2"/>
      <c r="O154" s="2"/>
      <c r="P154" s="2"/>
    </row>
    <row r="155" spans="1:16" ht="14.5" x14ac:dyDescent="0.35">
      <c r="A155" s="2"/>
      <c r="B155" s="2"/>
      <c r="C155" s="2"/>
      <c r="D155" s="2"/>
      <c r="E155" s="2"/>
      <c r="F155" s="2"/>
      <c r="G155" s="2"/>
      <c r="H155" s="2"/>
      <c r="I155" s="2"/>
      <c r="J155" s="2"/>
      <c r="K155" s="2"/>
      <c r="L155" s="2"/>
      <c r="M155" s="2"/>
      <c r="N155" s="2"/>
      <c r="O155" s="2"/>
      <c r="P155" s="2"/>
    </row>
    <row r="156" spans="1:16" ht="14.5" x14ac:dyDescent="0.35">
      <c r="A156" s="2"/>
      <c r="B156" s="2"/>
      <c r="C156" s="2"/>
      <c r="D156" s="2"/>
      <c r="E156" s="2"/>
      <c r="F156" s="2"/>
      <c r="G156" s="2"/>
      <c r="H156" s="2"/>
      <c r="I156" s="2"/>
      <c r="J156" s="2"/>
      <c r="K156" s="2"/>
      <c r="L156" s="2"/>
      <c r="M156" s="2"/>
      <c r="N156" s="2"/>
      <c r="O156" s="2"/>
      <c r="P156" s="2"/>
    </row>
    <row r="157" spans="1:16" ht="14.5" x14ac:dyDescent="0.35">
      <c r="A157" s="2"/>
      <c r="B157" s="2"/>
      <c r="C157" s="2"/>
      <c r="D157" s="2"/>
      <c r="E157" s="2"/>
      <c r="F157" s="2"/>
      <c r="G157" s="2"/>
      <c r="H157" s="2"/>
      <c r="I157" s="2"/>
      <c r="J157" s="2"/>
      <c r="K157" s="2"/>
      <c r="L157" s="2"/>
      <c r="M157" s="2"/>
      <c r="N157" s="2"/>
      <c r="O157" s="2"/>
      <c r="P157" s="2"/>
    </row>
    <row r="158" spans="1:16" ht="14.5" x14ac:dyDescent="0.35">
      <c r="A158" s="2"/>
      <c r="B158" s="2"/>
      <c r="C158" s="2"/>
      <c r="D158" s="2"/>
      <c r="E158" s="2"/>
      <c r="F158" s="2"/>
      <c r="G158" s="2"/>
      <c r="H158" s="2"/>
      <c r="I158" s="2"/>
      <c r="J158" s="2"/>
      <c r="K158" s="2"/>
      <c r="L158" s="2"/>
      <c r="M158" s="2"/>
      <c r="N158" s="2"/>
      <c r="O158" s="2"/>
      <c r="P158" s="2"/>
    </row>
    <row r="159" spans="1:16" ht="14.5" x14ac:dyDescent="0.35">
      <c r="A159" s="2"/>
      <c r="B159" s="2"/>
      <c r="C159" s="2"/>
      <c r="D159" s="2"/>
      <c r="E159" s="2"/>
      <c r="F159" s="2"/>
      <c r="G159" s="2"/>
      <c r="H159" s="2"/>
      <c r="I159" s="2"/>
      <c r="J159" s="2"/>
      <c r="K159" s="2"/>
      <c r="L159" s="2"/>
      <c r="M159" s="2"/>
      <c r="N159" s="2"/>
      <c r="O159" s="2"/>
      <c r="P159" s="2"/>
    </row>
    <row r="160" spans="1:16" ht="14.5" x14ac:dyDescent="0.35">
      <c r="A160" s="2"/>
      <c r="B160" s="2"/>
      <c r="C160" s="2"/>
      <c r="D160" s="2"/>
      <c r="E160" s="2"/>
      <c r="F160" s="2"/>
      <c r="G160" s="2"/>
      <c r="H160" s="2"/>
      <c r="I160" s="2"/>
      <c r="J160" s="2"/>
      <c r="K160" s="2"/>
      <c r="L160" s="2"/>
      <c r="M160" s="2"/>
      <c r="N160" s="2"/>
      <c r="O160" s="2"/>
      <c r="P160" s="2"/>
    </row>
    <row r="161" spans="1:16" ht="14.5" x14ac:dyDescent="0.35">
      <c r="A161" s="2"/>
      <c r="B161" s="2"/>
      <c r="C161" s="2"/>
      <c r="D161" s="2"/>
      <c r="E161" s="2"/>
      <c r="F161" s="2"/>
      <c r="G161" s="2"/>
      <c r="H161" s="2"/>
      <c r="I161" s="2"/>
      <c r="J161" s="2"/>
      <c r="K161" s="2"/>
      <c r="L161" s="2"/>
      <c r="M161" s="2"/>
      <c r="N161" s="2"/>
      <c r="O161" s="2"/>
      <c r="P161" s="2"/>
    </row>
    <row r="162" spans="1:16" ht="14.5" x14ac:dyDescent="0.35">
      <c r="A162" s="2"/>
      <c r="B162" s="2"/>
      <c r="C162" s="2"/>
      <c r="D162" s="2"/>
      <c r="E162" s="2"/>
      <c r="F162" s="2"/>
      <c r="G162" s="2"/>
      <c r="H162" s="2"/>
      <c r="I162" s="2"/>
      <c r="J162" s="2"/>
      <c r="K162" s="2"/>
      <c r="L162" s="2"/>
      <c r="M162" s="2"/>
      <c r="N162" s="2"/>
      <c r="O162" s="2"/>
      <c r="P162" s="2"/>
    </row>
    <row r="163" spans="1:16" ht="14.5" x14ac:dyDescent="0.35">
      <c r="A163" s="2"/>
      <c r="B163" s="2"/>
      <c r="C163" s="2"/>
      <c r="D163" s="2"/>
      <c r="E163" s="2"/>
      <c r="F163" s="2"/>
      <c r="G163" s="2"/>
      <c r="H163" s="2"/>
      <c r="I163" s="2"/>
      <c r="J163" s="2"/>
      <c r="K163" s="2"/>
      <c r="L163" s="2"/>
      <c r="M163" s="2"/>
      <c r="N163" s="2"/>
      <c r="O163" s="2"/>
      <c r="P163" s="2"/>
    </row>
    <row r="164" spans="1:16" ht="14.5" x14ac:dyDescent="0.35">
      <c r="A164" s="2"/>
      <c r="B164" s="2"/>
      <c r="C164" s="2"/>
      <c r="D164" s="2"/>
      <c r="E164" s="2"/>
      <c r="F164" s="2"/>
      <c r="G164" s="2"/>
      <c r="H164" s="2"/>
      <c r="I164" s="2"/>
      <c r="J164" s="2"/>
      <c r="K164" s="2"/>
      <c r="L164" s="2"/>
      <c r="M164" s="2"/>
      <c r="N164" s="2"/>
      <c r="O164" s="2"/>
      <c r="P164" s="2"/>
    </row>
    <row r="165" spans="1:16" ht="14.5" x14ac:dyDescent="0.35">
      <c r="A165" s="2"/>
      <c r="B165" s="2"/>
      <c r="C165" s="2"/>
      <c r="D165" s="2"/>
      <c r="E165" s="2"/>
      <c r="F165" s="2"/>
      <c r="G165" s="2"/>
      <c r="H165" s="2"/>
      <c r="I165" s="2"/>
      <c r="J165" s="2"/>
      <c r="K165" s="2"/>
      <c r="L165" s="2"/>
      <c r="M165" s="2"/>
      <c r="N165" s="2"/>
      <c r="O165" s="2"/>
      <c r="P165" s="2"/>
    </row>
    <row r="166" spans="1:16" ht="14.5" x14ac:dyDescent="0.35">
      <c r="A166" s="2"/>
      <c r="B166" s="2"/>
      <c r="C166" s="2"/>
      <c r="D166" s="2"/>
      <c r="E166" s="2"/>
      <c r="F166" s="2"/>
      <c r="G166" s="2"/>
      <c r="H166" s="2"/>
      <c r="I166" s="2"/>
      <c r="J166" s="2"/>
      <c r="K166" s="2"/>
      <c r="L166" s="2"/>
      <c r="M166" s="2"/>
      <c r="N166" s="2"/>
      <c r="O166" s="2"/>
      <c r="P166" s="2"/>
    </row>
    <row r="167" spans="1:16" ht="14.5" x14ac:dyDescent="0.35">
      <c r="A167" s="2"/>
      <c r="B167" s="2"/>
      <c r="C167" s="2"/>
      <c r="D167" s="2"/>
      <c r="E167" s="2"/>
      <c r="F167" s="2"/>
      <c r="G167" s="2"/>
      <c r="H167" s="2"/>
      <c r="I167" s="2"/>
      <c r="J167" s="2"/>
      <c r="K167" s="2"/>
      <c r="L167" s="2"/>
      <c r="M167" s="2"/>
      <c r="N167" s="2"/>
      <c r="O167" s="2"/>
      <c r="P167" s="2"/>
    </row>
    <row r="168" spans="1:16" ht="14.5" x14ac:dyDescent="0.35">
      <c r="A168" s="2"/>
      <c r="B168" s="2"/>
      <c r="C168" s="2"/>
      <c r="D168" s="2"/>
      <c r="E168" s="2"/>
      <c r="F168" s="2"/>
      <c r="G168" s="2"/>
      <c r="H168" s="2"/>
      <c r="I168" s="2"/>
      <c r="J168" s="2"/>
      <c r="K168" s="2"/>
      <c r="L168" s="2"/>
      <c r="M168" s="2"/>
      <c r="N168" s="2"/>
      <c r="O168" s="2"/>
      <c r="P168" s="2"/>
    </row>
    <row r="169" spans="1:16" ht="14.5" x14ac:dyDescent="0.35">
      <c r="A169" s="2"/>
      <c r="B169" s="2"/>
      <c r="C169" s="2"/>
      <c r="D169" s="2"/>
      <c r="E169" s="2"/>
      <c r="F169" s="2"/>
      <c r="G169" s="2"/>
      <c r="H169" s="2"/>
      <c r="I169" s="2"/>
      <c r="J169" s="2"/>
      <c r="K169" s="2"/>
      <c r="L169" s="2"/>
      <c r="M169" s="2"/>
      <c r="N169" s="2"/>
      <c r="O169" s="2"/>
      <c r="P169" s="2"/>
    </row>
    <row r="170" spans="1:16" ht="14.5" x14ac:dyDescent="0.35">
      <c r="A170" s="2"/>
      <c r="B170" s="2"/>
      <c r="C170" s="2"/>
      <c r="D170" s="2"/>
      <c r="E170" s="2"/>
      <c r="F170" s="2"/>
      <c r="G170" s="2"/>
      <c r="H170" s="2"/>
      <c r="I170" s="2"/>
      <c r="J170" s="2"/>
      <c r="K170" s="2"/>
      <c r="L170" s="2"/>
      <c r="M170" s="2"/>
      <c r="N170" s="2"/>
      <c r="O170" s="2"/>
      <c r="P170" s="2"/>
    </row>
    <row r="171" spans="1:16" ht="14.5" x14ac:dyDescent="0.35">
      <c r="A171" s="2"/>
      <c r="B171" s="2"/>
      <c r="C171" s="2"/>
      <c r="D171" s="2"/>
      <c r="E171" s="2"/>
      <c r="F171" s="2"/>
      <c r="G171" s="2"/>
      <c r="H171" s="2"/>
      <c r="I171" s="2"/>
      <c r="J171" s="2"/>
      <c r="K171" s="2"/>
      <c r="L171" s="2"/>
      <c r="M171" s="2"/>
      <c r="N171" s="2"/>
      <c r="O171" s="2"/>
      <c r="P171" s="2"/>
    </row>
    <row r="172" spans="1:16" ht="14.5" x14ac:dyDescent="0.35">
      <c r="A172" s="2"/>
      <c r="B172" s="2"/>
      <c r="C172" s="2"/>
      <c r="D172" s="2"/>
      <c r="E172" s="2"/>
      <c r="F172" s="2"/>
      <c r="G172" s="2"/>
      <c r="H172" s="2"/>
      <c r="I172" s="2"/>
      <c r="J172" s="2"/>
      <c r="K172" s="2"/>
      <c r="L172" s="2"/>
      <c r="M172" s="2"/>
      <c r="N172" s="2"/>
      <c r="O172" s="2"/>
      <c r="P172" s="2"/>
    </row>
    <row r="173" spans="1:16" ht="14.5" x14ac:dyDescent="0.35">
      <c r="A173" s="2"/>
      <c r="B173" s="2"/>
      <c r="C173" s="2"/>
      <c r="D173" s="2"/>
      <c r="E173" s="2"/>
      <c r="F173" s="2"/>
      <c r="G173" s="2"/>
      <c r="H173" s="2"/>
      <c r="I173" s="2"/>
      <c r="J173" s="2"/>
      <c r="K173" s="2"/>
      <c r="L173" s="2"/>
      <c r="M173" s="2"/>
      <c r="N173" s="2"/>
      <c r="O173" s="2"/>
      <c r="P173" s="2"/>
    </row>
    <row r="174" spans="1:16" ht="14.5" x14ac:dyDescent="0.35">
      <c r="A174" s="2"/>
      <c r="B174" s="2"/>
      <c r="C174" s="2"/>
      <c r="D174" s="2"/>
      <c r="E174" s="2"/>
      <c r="F174" s="2"/>
      <c r="G174" s="2"/>
      <c r="H174" s="2"/>
      <c r="I174" s="2"/>
      <c r="J174" s="2"/>
      <c r="K174" s="2"/>
      <c r="L174" s="2"/>
      <c r="M174" s="2"/>
      <c r="N174" s="2"/>
      <c r="O174" s="2"/>
      <c r="P174" s="2"/>
    </row>
    <row r="175" spans="1:16" ht="14.5" x14ac:dyDescent="0.35">
      <c r="A175" s="2"/>
      <c r="B175" s="2"/>
      <c r="C175" s="2"/>
      <c r="D175" s="2"/>
      <c r="E175" s="2"/>
      <c r="F175" s="2"/>
      <c r="G175" s="2"/>
      <c r="H175" s="2"/>
      <c r="I175" s="2"/>
      <c r="J175" s="2"/>
      <c r="K175" s="2"/>
      <c r="L175" s="2"/>
      <c r="M175" s="2"/>
      <c r="N175" s="2"/>
      <c r="O175" s="2"/>
      <c r="P175" s="2"/>
    </row>
    <row r="176" spans="1:16" ht="14.5" x14ac:dyDescent="0.35">
      <c r="A176" s="2"/>
      <c r="B176" s="2"/>
      <c r="C176" s="2"/>
      <c r="D176" s="2"/>
      <c r="E176" s="2"/>
      <c r="F176" s="2"/>
      <c r="G176" s="2"/>
      <c r="H176" s="2"/>
      <c r="I176" s="2"/>
      <c r="J176" s="2"/>
      <c r="K176" s="2"/>
      <c r="L176" s="2"/>
      <c r="M176" s="2"/>
      <c r="N176" s="2"/>
      <c r="O176" s="2"/>
      <c r="P176" s="2"/>
    </row>
    <row r="177" spans="1:16" ht="14.5" x14ac:dyDescent="0.35">
      <c r="A177" s="2"/>
      <c r="B177" s="2"/>
      <c r="C177" s="2"/>
      <c r="D177" s="2"/>
      <c r="E177" s="2"/>
      <c r="F177" s="2"/>
      <c r="G177" s="2"/>
      <c r="H177" s="2"/>
      <c r="I177" s="2"/>
      <c r="J177" s="2"/>
      <c r="K177" s="2"/>
      <c r="L177" s="2"/>
      <c r="M177" s="2"/>
      <c r="N177" s="2"/>
      <c r="O177" s="2"/>
      <c r="P177" s="2"/>
    </row>
    <row r="178" spans="1:16" ht="14.5" x14ac:dyDescent="0.35">
      <c r="A178" s="2"/>
      <c r="B178" s="2"/>
      <c r="C178" s="2"/>
      <c r="D178" s="2"/>
      <c r="E178" s="2"/>
      <c r="F178" s="2"/>
      <c r="G178" s="2"/>
      <c r="H178" s="2"/>
      <c r="I178" s="2"/>
      <c r="J178" s="2"/>
      <c r="K178" s="2"/>
      <c r="L178" s="2"/>
      <c r="M178" s="2"/>
      <c r="N178" s="2"/>
      <c r="O178" s="2"/>
      <c r="P178" s="2"/>
    </row>
    <row r="179" spans="1:16" ht="14.5" x14ac:dyDescent="0.35">
      <c r="A179" s="2"/>
      <c r="B179" s="2"/>
      <c r="C179" s="2"/>
      <c r="D179" s="2"/>
      <c r="E179" s="2"/>
      <c r="F179" s="2"/>
      <c r="G179" s="2"/>
      <c r="H179" s="2"/>
      <c r="I179" s="2"/>
      <c r="J179" s="2"/>
      <c r="K179" s="2"/>
      <c r="L179" s="2"/>
      <c r="M179" s="2"/>
      <c r="N179" s="2"/>
      <c r="O179" s="2"/>
      <c r="P179" s="2"/>
    </row>
    <row r="180" spans="1:16" ht="14.5" x14ac:dyDescent="0.35">
      <c r="A180" s="2"/>
      <c r="B180" s="2"/>
      <c r="C180" s="2"/>
      <c r="D180" s="2"/>
      <c r="E180" s="2"/>
      <c r="F180" s="2"/>
      <c r="G180" s="2"/>
      <c r="H180" s="2"/>
      <c r="I180" s="2"/>
      <c r="J180" s="2"/>
      <c r="K180" s="2"/>
      <c r="L180" s="2"/>
      <c r="M180" s="2"/>
      <c r="N180" s="2"/>
      <c r="O180" s="2"/>
      <c r="P180" s="2"/>
    </row>
    <row r="181" spans="1:16" ht="14.5" x14ac:dyDescent="0.35">
      <c r="A181" s="2"/>
      <c r="B181" s="2"/>
      <c r="C181" s="2"/>
      <c r="D181" s="2"/>
      <c r="E181" s="2"/>
      <c r="F181" s="2"/>
      <c r="G181" s="2"/>
      <c r="H181" s="2"/>
      <c r="I181" s="2"/>
      <c r="J181" s="2"/>
      <c r="K181" s="2"/>
      <c r="L181" s="2"/>
      <c r="M181" s="2"/>
      <c r="N181" s="2"/>
      <c r="O181" s="2"/>
      <c r="P181" s="2"/>
    </row>
    <row r="182" spans="1:16" ht="14.5" x14ac:dyDescent="0.35">
      <c r="A182" s="2"/>
      <c r="B182" s="2"/>
      <c r="C182" s="2"/>
      <c r="D182" s="2"/>
      <c r="E182" s="2"/>
      <c r="F182" s="2"/>
      <c r="G182" s="2"/>
      <c r="H182" s="2"/>
      <c r="I182" s="2"/>
      <c r="J182" s="2"/>
      <c r="K182" s="2"/>
      <c r="L182" s="2"/>
      <c r="M182" s="2"/>
      <c r="N182" s="2"/>
      <c r="O182" s="2"/>
      <c r="P182" s="2"/>
    </row>
    <row r="183" spans="1:16" ht="14.5" x14ac:dyDescent="0.35">
      <c r="A183" s="2"/>
      <c r="B183" s="2"/>
      <c r="C183" s="2"/>
      <c r="D183" s="2"/>
      <c r="E183" s="2"/>
      <c r="F183" s="2"/>
      <c r="G183" s="2"/>
      <c r="H183" s="2"/>
      <c r="I183" s="2"/>
      <c r="J183" s="2"/>
      <c r="K183" s="2"/>
      <c r="L183" s="2"/>
      <c r="M183" s="2"/>
      <c r="N183" s="2"/>
      <c r="O183" s="2"/>
      <c r="P183" s="2"/>
    </row>
    <row r="184" spans="1:16" ht="14.5" x14ac:dyDescent="0.35">
      <c r="A184" s="2"/>
      <c r="B184" s="2"/>
      <c r="C184" s="2"/>
      <c r="D184" s="2"/>
      <c r="E184" s="2"/>
      <c r="F184" s="2"/>
      <c r="G184" s="2"/>
      <c r="H184" s="2"/>
      <c r="I184" s="2"/>
      <c r="J184" s="2"/>
      <c r="K184" s="2"/>
      <c r="L184" s="2"/>
      <c r="M184" s="2"/>
      <c r="N184" s="2"/>
      <c r="O184" s="2"/>
      <c r="P184" s="2"/>
    </row>
    <row r="185" spans="1:16" ht="14.5" x14ac:dyDescent="0.35">
      <c r="A185" s="2"/>
      <c r="B185" s="2"/>
      <c r="C185" s="2"/>
      <c r="D185" s="2"/>
      <c r="E185" s="2"/>
      <c r="F185" s="2"/>
      <c r="G185" s="2"/>
      <c r="H185" s="2"/>
      <c r="I185" s="2"/>
      <c r="J185" s="2"/>
      <c r="K185" s="2"/>
      <c r="L185" s="2"/>
      <c r="M185" s="2"/>
      <c r="N185" s="2"/>
      <c r="O185" s="2"/>
      <c r="P185" s="2"/>
    </row>
    <row r="186" spans="1:16" ht="14.5" x14ac:dyDescent="0.35">
      <c r="A186" s="2"/>
      <c r="B186" s="2"/>
      <c r="C186" s="2"/>
      <c r="D186" s="2"/>
      <c r="E186" s="2"/>
      <c r="F186" s="2"/>
      <c r="G186" s="2"/>
      <c r="H186" s="2"/>
      <c r="I186" s="2"/>
      <c r="J186" s="2"/>
      <c r="K186" s="2"/>
      <c r="L186" s="2"/>
      <c r="M186" s="2"/>
      <c r="N186" s="2"/>
      <c r="O186" s="2"/>
      <c r="P186" s="2"/>
    </row>
    <row r="187" spans="1:16" ht="14.5" x14ac:dyDescent="0.35">
      <c r="A187" s="2"/>
      <c r="B187" s="2"/>
      <c r="C187" s="2"/>
      <c r="D187" s="2"/>
      <c r="E187" s="2"/>
      <c r="F187" s="2"/>
      <c r="G187" s="2"/>
      <c r="H187" s="2"/>
      <c r="I187" s="2"/>
      <c r="J187" s="2"/>
      <c r="K187" s="2"/>
      <c r="L187" s="2"/>
      <c r="M187" s="2"/>
      <c r="N187" s="2"/>
      <c r="O187" s="2"/>
      <c r="P187" s="2"/>
    </row>
    <row r="188" spans="1:16" ht="14.5" x14ac:dyDescent="0.35">
      <c r="A188" s="2"/>
      <c r="B188" s="2"/>
      <c r="C188" s="2"/>
      <c r="D188" s="2"/>
      <c r="E188" s="2"/>
      <c r="F188" s="2"/>
      <c r="G188" s="2"/>
      <c r="H188" s="2"/>
      <c r="I188" s="2"/>
      <c r="J188" s="2"/>
      <c r="K188" s="2"/>
      <c r="L188" s="2"/>
      <c r="M188" s="2"/>
      <c r="N188" s="2"/>
      <c r="O188" s="2"/>
      <c r="P188" s="2"/>
    </row>
    <row r="189" spans="1:16" ht="14.5" x14ac:dyDescent="0.35">
      <c r="A189" s="2"/>
      <c r="B189" s="2"/>
      <c r="C189" s="2"/>
      <c r="D189" s="2"/>
      <c r="E189" s="2"/>
      <c r="F189" s="2"/>
      <c r="G189" s="2"/>
      <c r="H189" s="2"/>
      <c r="I189" s="2"/>
      <c r="J189" s="2"/>
      <c r="K189" s="2"/>
      <c r="L189" s="2"/>
      <c r="M189" s="2"/>
      <c r="N189" s="2"/>
      <c r="O189" s="2"/>
      <c r="P189" s="2"/>
    </row>
    <row r="190" spans="1:16" ht="14.5" x14ac:dyDescent="0.35">
      <c r="A190" s="2"/>
      <c r="B190" s="2"/>
      <c r="C190" s="2"/>
      <c r="D190" s="2"/>
      <c r="E190" s="2"/>
      <c r="F190" s="2"/>
      <c r="G190" s="2"/>
      <c r="H190" s="2"/>
      <c r="I190" s="2"/>
      <c r="J190" s="2"/>
      <c r="K190" s="2"/>
      <c r="L190" s="2"/>
      <c r="M190" s="2"/>
      <c r="N190" s="2"/>
      <c r="O190" s="2"/>
      <c r="P190" s="2"/>
    </row>
    <row r="191" spans="1:16" ht="14.5" x14ac:dyDescent="0.35">
      <c r="A191" s="2"/>
      <c r="B191" s="2"/>
      <c r="C191" s="2"/>
      <c r="D191" s="2"/>
      <c r="E191" s="2"/>
      <c r="F191" s="2"/>
      <c r="G191" s="2"/>
      <c r="H191" s="2"/>
      <c r="I191" s="2"/>
      <c r="J191" s="2"/>
      <c r="K191" s="2"/>
      <c r="L191" s="2"/>
      <c r="M191" s="2"/>
      <c r="N191" s="2"/>
      <c r="O191" s="2"/>
      <c r="P191" s="2"/>
    </row>
    <row r="192" spans="1:16" ht="14.5" x14ac:dyDescent="0.35">
      <c r="A192" s="2"/>
      <c r="B192" s="2"/>
      <c r="C192" s="2"/>
      <c r="D192" s="2"/>
      <c r="E192" s="2"/>
      <c r="F192" s="2"/>
      <c r="G192" s="2"/>
      <c r="H192" s="2"/>
      <c r="I192" s="2"/>
      <c r="J192" s="2"/>
      <c r="K192" s="2"/>
      <c r="L192" s="2"/>
      <c r="M192" s="2"/>
      <c r="N192" s="2"/>
      <c r="O192" s="2"/>
      <c r="P192" s="2"/>
    </row>
    <row r="193" spans="1:16" ht="14.5" x14ac:dyDescent="0.35">
      <c r="A193" s="2"/>
      <c r="B193" s="2"/>
      <c r="C193" s="2"/>
      <c r="D193" s="2"/>
      <c r="E193" s="2"/>
      <c r="F193" s="2"/>
      <c r="G193" s="2"/>
      <c r="H193" s="2"/>
      <c r="I193" s="2"/>
      <c r="J193" s="2"/>
      <c r="K193" s="2"/>
      <c r="L193" s="2"/>
      <c r="M193" s="2"/>
      <c r="N193" s="2"/>
      <c r="O193" s="2"/>
      <c r="P193" s="2"/>
    </row>
    <row r="194" spans="1:16" ht="14.5" x14ac:dyDescent="0.35">
      <c r="A194" s="2"/>
      <c r="B194" s="2"/>
      <c r="C194" s="2"/>
      <c r="D194" s="2"/>
      <c r="E194" s="2"/>
      <c r="F194" s="2"/>
      <c r="G194" s="2"/>
      <c r="H194" s="2"/>
      <c r="I194" s="2"/>
      <c r="J194" s="2"/>
      <c r="K194" s="2"/>
      <c r="L194" s="2"/>
      <c r="M194" s="2"/>
      <c r="N194" s="2"/>
      <c r="O194" s="2"/>
      <c r="P194" s="2"/>
    </row>
    <row r="195" spans="1:16" ht="14.5" x14ac:dyDescent="0.35">
      <c r="A195" s="2"/>
      <c r="B195" s="2"/>
      <c r="C195" s="2"/>
      <c r="D195" s="2"/>
      <c r="E195" s="2"/>
      <c r="F195" s="2"/>
      <c r="G195" s="2"/>
      <c r="H195" s="2"/>
      <c r="I195" s="2"/>
      <c r="J195" s="2"/>
      <c r="K195" s="2"/>
      <c r="L195" s="2"/>
      <c r="M195" s="2"/>
      <c r="N195" s="2"/>
      <c r="O195" s="2"/>
      <c r="P195" s="2"/>
    </row>
    <row r="196" spans="1:16" ht="14.5" x14ac:dyDescent="0.35">
      <c r="A196" s="2"/>
      <c r="B196" s="2"/>
      <c r="C196" s="2"/>
      <c r="D196" s="2"/>
      <c r="E196" s="2"/>
      <c r="F196" s="2"/>
      <c r="G196" s="2"/>
      <c r="H196" s="2"/>
      <c r="I196" s="2"/>
      <c r="J196" s="2"/>
      <c r="K196" s="2"/>
      <c r="L196" s="2"/>
      <c r="M196" s="2"/>
      <c r="N196" s="2"/>
      <c r="O196" s="2"/>
      <c r="P196" s="2"/>
    </row>
    <row r="197" spans="1:16" ht="14.5" x14ac:dyDescent="0.35">
      <c r="A197" s="2"/>
      <c r="B197" s="2"/>
      <c r="C197" s="2"/>
      <c r="D197" s="2"/>
      <c r="E197" s="2"/>
      <c r="F197" s="2"/>
      <c r="G197" s="2"/>
      <c r="H197" s="2"/>
      <c r="I197" s="2"/>
      <c r="J197" s="2"/>
      <c r="K197" s="2"/>
      <c r="L197" s="2"/>
      <c r="M197" s="2"/>
      <c r="N197" s="2"/>
      <c r="O197" s="2"/>
      <c r="P197" s="2"/>
    </row>
    <row r="198" spans="1:16" ht="14.5" x14ac:dyDescent="0.35">
      <c r="A198" s="2"/>
      <c r="B198" s="2"/>
      <c r="C198" s="2"/>
      <c r="D198" s="2"/>
      <c r="E198" s="2"/>
      <c r="F198" s="2"/>
      <c r="G198" s="2"/>
      <c r="H198" s="2"/>
      <c r="I198" s="2"/>
      <c r="J198" s="2"/>
      <c r="K198" s="2"/>
      <c r="L198" s="2"/>
      <c r="M198" s="2"/>
      <c r="N198" s="2"/>
      <c r="O198" s="2"/>
      <c r="P198" s="2"/>
    </row>
    <row r="199" spans="1:16" ht="14.5" x14ac:dyDescent="0.35">
      <c r="A199" s="2"/>
      <c r="B199" s="2"/>
      <c r="C199" s="2"/>
      <c r="D199" s="2"/>
      <c r="E199" s="2"/>
      <c r="F199" s="2"/>
      <c r="G199" s="2"/>
      <c r="H199" s="2"/>
      <c r="I199" s="2"/>
      <c r="J199" s="2"/>
      <c r="K199" s="2"/>
      <c r="L199" s="2"/>
      <c r="M199" s="2"/>
      <c r="N199" s="2"/>
      <c r="O199" s="2"/>
      <c r="P199" s="2"/>
    </row>
    <row r="200" spans="1:16" ht="14.5" x14ac:dyDescent="0.35">
      <c r="A200" s="2"/>
      <c r="B200" s="2"/>
      <c r="C200" s="2"/>
      <c r="D200" s="2"/>
      <c r="E200" s="2"/>
      <c r="F200" s="2"/>
      <c r="G200" s="2"/>
      <c r="H200" s="2"/>
      <c r="I200" s="2"/>
      <c r="J200" s="2"/>
      <c r="K200" s="2"/>
      <c r="L200" s="2"/>
      <c r="M200" s="2"/>
      <c r="N200" s="2"/>
      <c r="O200" s="2"/>
      <c r="P200" s="2"/>
    </row>
    <row r="201" spans="1:16" ht="14.5" x14ac:dyDescent="0.35">
      <c r="A201" s="2"/>
      <c r="B201" s="2"/>
      <c r="C201" s="2"/>
      <c r="D201" s="2"/>
      <c r="E201" s="2"/>
      <c r="F201" s="2"/>
      <c r="G201" s="2"/>
      <c r="H201" s="2"/>
      <c r="I201" s="2"/>
      <c r="J201" s="2"/>
      <c r="K201" s="2"/>
      <c r="L201" s="2"/>
      <c r="M201" s="2"/>
      <c r="N201" s="2"/>
      <c r="O201" s="2"/>
      <c r="P201" s="2"/>
    </row>
    <row r="202" spans="1:16" ht="14.5" x14ac:dyDescent="0.35">
      <c r="A202" s="2"/>
      <c r="B202" s="2"/>
      <c r="C202" s="2"/>
      <c r="D202" s="2"/>
      <c r="E202" s="2"/>
      <c r="F202" s="2"/>
      <c r="G202" s="2"/>
      <c r="H202" s="2"/>
      <c r="I202" s="2"/>
      <c r="J202" s="2"/>
      <c r="K202" s="2"/>
      <c r="L202" s="2"/>
      <c r="M202" s="2"/>
      <c r="N202" s="2"/>
      <c r="O202" s="2"/>
      <c r="P202" s="2"/>
    </row>
    <row r="203" spans="1:16" ht="14.5" hidden="1" x14ac:dyDescent="0.35"/>
    <row r="204" spans="1:16" ht="14.5" hidden="1" x14ac:dyDescent="0.35"/>
    <row r="205" spans="1:16" ht="14.5" hidden="1" x14ac:dyDescent="0.35"/>
    <row r="206" spans="1:16" ht="14.5" hidden="1" x14ac:dyDescent="0.35"/>
    <row r="207" spans="1:16" ht="14.5" hidden="1" x14ac:dyDescent="0.35"/>
    <row r="208" spans="1:16" ht="14.5" hidden="1" x14ac:dyDescent="0.35"/>
    <row r="209" ht="14.5" hidden="1" x14ac:dyDescent="0.35"/>
    <row r="210" ht="14.5" hidden="1" x14ac:dyDescent="0.35"/>
    <row r="211" ht="14.5" hidden="1" x14ac:dyDescent="0.35"/>
    <row r="212" ht="14.5" hidden="1" x14ac:dyDescent="0.35"/>
    <row r="213" ht="14.5" hidden="1" x14ac:dyDescent="0.35"/>
    <row r="214" ht="14.5" hidden="1" x14ac:dyDescent="0.35"/>
    <row r="215" ht="14.5" hidden="1" x14ac:dyDescent="0.35"/>
    <row r="216" ht="14.5" hidden="1" x14ac:dyDescent="0.35"/>
    <row r="217" ht="14.5" hidden="1" x14ac:dyDescent="0.35"/>
    <row r="218" ht="14.5" hidden="1" x14ac:dyDescent="0.35"/>
    <row r="219" ht="14.5" hidden="1" x14ac:dyDescent="0.35"/>
    <row r="220" ht="14.5" hidden="1" x14ac:dyDescent="0.35"/>
    <row r="221" ht="14.5" hidden="1" x14ac:dyDescent="0.35"/>
    <row r="222" ht="14.5" hidden="1" x14ac:dyDescent="0.35"/>
    <row r="223" ht="14.5" hidden="1" x14ac:dyDescent="0.35"/>
    <row r="224" ht="14.5" hidden="1" x14ac:dyDescent="0.35"/>
    <row r="225" ht="14.5" hidden="1" x14ac:dyDescent="0.35"/>
    <row r="226" ht="14.5" hidden="1" x14ac:dyDescent="0.35"/>
    <row r="227" ht="14.5" hidden="1" x14ac:dyDescent="0.35"/>
    <row r="228" ht="14.5" hidden="1" x14ac:dyDescent="0.35"/>
    <row r="229" ht="14.5" hidden="1" x14ac:dyDescent="0.35"/>
    <row r="230" ht="14.5" hidden="1" x14ac:dyDescent="0.35"/>
    <row r="231" ht="14.5" hidden="1" x14ac:dyDescent="0.35"/>
    <row r="232" ht="14.5" hidden="1" x14ac:dyDescent="0.35"/>
    <row r="233" ht="14.5" hidden="1" x14ac:dyDescent="0.35"/>
    <row r="234" ht="14.5" hidden="1" x14ac:dyDescent="0.35"/>
    <row r="235" ht="14.5" hidden="1" x14ac:dyDescent="0.35"/>
    <row r="236" ht="14.5" hidden="1" x14ac:dyDescent="0.35"/>
    <row r="237" ht="14.5" hidden="1" x14ac:dyDescent="0.35"/>
    <row r="238" ht="14.5" hidden="1" x14ac:dyDescent="0.35"/>
    <row r="239" ht="14.5" hidden="1" x14ac:dyDescent="0.35"/>
    <row r="240" ht="14.5" hidden="1" x14ac:dyDescent="0.35"/>
    <row r="241" ht="14.5" hidden="1" x14ac:dyDescent="0.35"/>
    <row r="242" ht="14.5" hidden="1" x14ac:dyDescent="0.35"/>
    <row r="243" ht="14.5" hidden="1" x14ac:dyDescent="0.35"/>
    <row r="244" ht="14.5" hidden="1" x14ac:dyDescent="0.35"/>
    <row r="245" ht="14.5" hidden="1" x14ac:dyDescent="0.35"/>
    <row r="246" ht="14.5" hidden="1" x14ac:dyDescent="0.35"/>
  </sheetData>
  <sheetProtection algorithmName="SHA-512" hashValue="82pEZyvqcZPlaJ7ZWxbc+wzlew81pz5kgIUjKYZkOKLg8r0AKEP21hV8R8bRWd0wkRllMDAIhXC1+gI8V+L6kw==" saltValue="629MaKecgxgLICNcr/lkTg==" spinCount="100000" sheet="1" objects="1" scenarios="1" selectLockedCells="1" selectUnlockedCell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DE0E1-606A-4447-B536-E2D1E6D35308}">
  <dimension ref="A1:H9"/>
  <sheetViews>
    <sheetView zoomScaleNormal="100" workbookViewId="0">
      <selection activeCell="L37" sqref="L37"/>
    </sheetView>
  </sheetViews>
  <sheetFormatPr defaultRowHeight="14.5" x14ac:dyDescent="0.35"/>
  <cols>
    <col min="3" max="8" width="9.1796875" style="34"/>
  </cols>
  <sheetData>
    <row r="1" spans="1:8" x14ac:dyDescent="0.35">
      <c r="A1" t="s">
        <v>30</v>
      </c>
      <c r="B1" t="s">
        <v>106</v>
      </c>
      <c r="C1" s="34" t="s">
        <v>107</v>
      </c>
      <c r="D1" s="34" t="s">
        <v>108</v>
      </c>
      <c r="E1" s="34" t="s">
        <v>109</v>
      </c>
      <c r="F1" s="34" t="s">
        <v>110</v>
      </c>
      <c r="G1" s="34" t="s">
        <v>111</v>
      </c>
      <c r="H1" s="34" t="s">
        <v>112</v>
      </c>
    </row>
    <row r="2" spans="1:8" x14ac:dyDescent="0.35">
      <c r="A2" t="s">
        <v>3</v>
      </c>
      <c r="B2" s="32">
        <v>2.6713541811336641</v>
      </c>
      <c r="C2" s="32">
        <v>0.67763594436135266</v>
      </c>
      <c r="D2" s="35">
        <v>9.9999999999999995E-7</v>
      </c>
      <c r="E2" s="36">
        <f t="shared" ref="E2:E7" si="0">SUM(B2:C2)</f>
        <v>3.3489901254950167</v>
      </c>
      <c r="F2" s="36">
        <v>3.35</v>
      </c>
      <c r="G2" s="37">
        <f t="shared" ref="G2:G7" si="1">B2/E2</f>
        <v>0.79765961708794508</v>
      </c>
      <c r="H2" s="37">
        <f t="shared" ref="H2:H8" si="2">C2/E2</f>
        <v>0.20234038291205494</v>
      </c>
    </row>
    <row r="3" spans="1:8" x14ac:dyDescent="0.35">
      <c r="A3" t="s">
        <v>4</v>
      </c>
      <c r="B3" s="32">
        <v>2.73</v>
      </c>
      <c r="C3" s="32">
        <v>0.63</v>
      </c>
      <c r="D3" s="35">
        <v>9.9999999999999995E-7</v>
      </c>
      <c r="E3" s="36">
        <f t="shared" si="0"/>
        <v>3.36</v>
      </c>
      <c r="F3" s="36">
        <v>3.36</v>
      </c>
      <c r="G3" s="37">
        <f t="shared" si="1"/>
        <v>0.8125</v>
      </c>
      <c r="H3" s="37">
        <f t="shared" si="2"/>
        <v>0.1875</v>
      </c>
    </row>
    <row r="4" spans="1:8" x14ac:dyDescent="0.35">
      <c r="A4" t="s">
        <v>5</v>
      </c>
      <c r="B4" s="32">
        <v>2.58</v>
      </c>
      <c r="C4" s="32">
        <v>0.61</v>
      </c>
      <c r="D4" s="35">
        <v>9.9999999999999995E-7</v>
      </c>
      <c r="E4" s="36">
        <f t="shared" si="0"/>
        <v>3.19</v>
      </c>
      <c r="F4" s="36">
        <v>3.19</v>
      </c>
      <c r="G4" s="37">
        <f t="shared" si="1"/>
        <v>0.80877742946708464</v>
      </c>
      <c r="H4" s="37">
        <f t="shared" si="2"/>
        <v>0.19122257053291536</v>
      </c>
    </row>
    <row r="5" spans="1:8" x14ac:dyDescent="0.35">
      <c r="A5" t="s">
        <v>6</v>
      </c>
      <c r="B5" s="32">
        <v>2.4300000000000002</v>
      </c>
      <c r="C5" s="32">
        <v>0.6</v>
      </c>
      <c r="D5" s="35">
        <v>9.9999999999999995E-7</v>
      </c>
      <c r="E5" s="36">
        <f t="shared" si="0"/>
        <v>3.0300000000000002</v>
      </c>
      <c r="F5" s="36">
        <v>3.03</v>
      </c>
      <c r="G5" s="37">
        <f t="shared" si="1"/>
        <v>0.80198019801980192</v>
      </c>
      <c r="H5" s="37">
        <f t="shared" si="2"/>
        <v>0.198019801980198</v>
      </c>
    </row>
    <row r="6" spans="1:8" x14ac:dyDescent="0.35">
      <c r="A6" t="s">
        <v>7</v>
      </c>
      <c r="B6" s="32">
        <v>2.4900000000000002</v>
      </c>
      <c r="C6" s="32">
        <v>0.52</v>
      </c>
      <c r="D6" s="35">
        <v>9.9999999999999995E-7</v>
      </c>
      <c r="E6" s="36">
        <f t="shared" si="0"/>
        <v>3.0100000000000002</v>
      </c>
      <c r="F6" s="36">
        <v>3.01</v>
      </c>
      <c r="G6" s="37">
        <f t="shared" si="1"/>
        <v>0.8272425249169435</v>
      </c>
      <c r="H6" s="37">
        <f t="shared" si="2"/>
        <v>0.17275747508305647</v>
      </c>
    </row>
    <row r="7" spans="1:8" x14ac:dyDescent="0.35">
      <c r="A7" t="s">
        <v>8</v>
      </c>
      <c r="B7" s="32">
        <v>2.5499999999999998</v>
      </c>
      <c r="C7" s="32">
        <v>0.45</v>
      </c>
      <c r="D7" s="35">
        <v>9.9999999999999995E-7</v>
      </c>
      <c r="E7" s="36">
        <f t="shared" si="0"/>
        <v>3</v>
      </c>
      <c r="F7" s="36">
        <v>3</v>
      </c>
      <c r="G7" s="37">
        <f t="shared" si="1"/>
        <v>0.85</v>
      </c>
      <c r="H7" s="37">
        <f t="shared" si="2"/>
        <v>0.15</v>
      </c>
    </row>
    <row r="8" spans="1:8" x14ac:dyDescent="0.35">
      <c r="A8" t="s">
        <v>9</v>
      </c>
      <c r="B8" s="32">
        <v>2.4060691503580696</v>
      </c>
      <c r="C8" s="32">
        <f>E8-B8</f>
        <v>0.50393084964193058</v>
      </c>
      <c r="D8" s="35">
        <v>9.9999999999999995E-7</v>
      </c>
      <c r="E8" s="34">
        <v>2.91</v>
      </c>
      <c r="F8" s="34">
        <v>2.91</v>
      </c>
      <c r="G8" s="37">
        <v>0.83</v>
      </c>
      <c r="H8" s="37">
        <f t="shared" si="2"/>
        <v>0.17317211327901394</v>
      </c>
    </row>
    <row r="9" spans="1:8" x14ac:dyDescent="0.35">
      <c r="A9" t="s">
        <v>10</v>
      </c>
      <c r="B9" s="33">
        <f>'1_Sustainability Data'!K46</f>
        <v>2.4097925345862206</v>
      </c>
      <c r="C9" s="32">
        <f>E9-B9</f>
        <v>0.58020746541377965</v>
      </c>
      <c r="D9" s="35">
        <v>9.9999999999999995E-7</v>
      </c>
      <c r="E9" s="34">
        <v>2.99</v>
      </c>
      <c r="F9" s="34">
        <f>E9</f>
        <v>2.99</v>
      </c>
      <c r="G9" s="37">
        <f>B9/F9</f>
        <v>0.80595068046361884</v>
      </c>
      <c r="H9" s="37">
        <f>C9/F9</f>
        <v>0.19404931953638113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376A7ED3708941999B766631E4FFD7" ma:contentTypeVersion="19" ma:contentTypeDescription="Create a new document." ma:contentTypeScope="" ma:versionID="c0c246ed92f5c3f54deebe19c2a4f92b">
  <xsd:schema xmlns:xsd="http://www.w3.org/2001/XMLSchema" xmlns:xs="http://www.w3.org/2001/XMLSchema" xmlns:p="http://schemas.microsoft.com/office/2006/metadata/properties" xmlns:ns2="e1b26392-876e-4ab0-91df-10b7c490a3ae" xmlns:ns3="9fbf23a2-421b-4f71-89ca-81951fa5aa9c" targetNamespace="http://schemas.microsoft.com/office/2006/metadata/properties" ma:root="true" ma:fieldsID="6e4428ce8ab180b740241688a85421fc" ns2:_="" ns3:_="">
    <xsd:import namespace="e1b26392-876e-4ab0-91df-10b7c490a3ae"/>
    <xsd:import namespace="9fbf23a2-421b-4f71-89ca-81951fa5aa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b26392-876e-4ab0-91df-10b7c490a3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de5ef10-fb7a-49db-b011-eaf3ab4554e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bf23a2-421b-4f71-89ca-81951fa5aa9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34e3c14-2e6f-43f3-af48-f8230609a0ec}" ma:internalName="TaxCatchAll" ma:showField="CatchAllData" ma:web="9fbf23a2-421b-4f71-89ca-81951fa5aa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fbf23a2-421b-4f71-89ca-81951fa5aa9c" xsi:nil="true"/>
    <lcf76f155ced4ddcb4097134ff3c332f xmlns="e1b26392-876e-4ab0-91df-10b7c490a3a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451DB6-9386-4BC5-B2F6-57F78E1173AA}">
  <ds:schemaRefs>
    <ds:schemaRef ds:uri="http://schemas.microsoft.com/sharepoint/v3/contenttype/forms"/>
  </ds:schemaRefs>
</ds:datastoreItem>
</file>

<file path=customXml/itemProps2.xml><?xml version="1.0" encoding="utf-8"?>
<ds:datastoreItem xmlns:ds="http://schemas.openxmlformats.org/officeDocument/2006/customXml" ds:itemID="{8A7796E8-B55D-4783-9BD0-509860E24A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b26392-876e-4ab0-91df-10b7c490a3ae"/>
    <ds:schemaRef ds:uri="9fbf23a2-421b-4f71-89ca-81951fa5aa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A56712-0829-4D9D-8668-1FCEA8EECD7B}">
  <ds:schemaRefs>
    <ds:schemaRef ds:uri="http://schemas.microsoft.com/office/2006/documentManagement/types"/>
    <ds:schemaRef ds:uri="9fbf23a2-421b-4f71-89ca-81951fa5aa9c"/>
    <ds:schemaRef ds:uri="e1b26392-876e-4ab0-91df-10b7c490a3ae"/>
    <ds:schemaRef ds:uri="http://purl.org/dc/dcmitype/"/>
    <ds:schemaRef ds:uri="http://schemas.microsoft.com/office/2006/metadata/properties"/>
    <ds:schemaRef ds:uri="http://schemas.openxmlformats.org/package/2006/metadata/core-properties"/>
    <ds:schemaRef ds:uri="http://www.w3.org/XML/1998/namespace"/>
    <ds:schemaRef ds:uri="http://purl.org/dc/elements/1.1/"/>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1_Sustainability Data</vt:lpstr>
      <vt:lpstr>2_Sustainability Data Graphs</vt:lpstr>
      <vt:lpstr>3_Commitments &amp; Performance</vt:lpstr>
      <vt:lpstr>4_Assurance</vt:lpstr>
      <vt:lpstr>5_Basis of Preparation</vt:lpstr>
      <vt:lpstr>Graphs (hidden)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Liang, Kiki</dc:creator>
  <cp:keywords/>
  <dc:description/>
  <cp:lastModifiedBy>Liang, Kiki</cp:lastModifiedBy>
  <cp:revision/>
  <dcterms:created xsi:type="dcterms:W3CDTF">2015-06-05T18:17:20Z</dcterms:created>
  <dcterms:modified xsi:type="dcterms:W3CDTF">2026-10-08T05:57:11Z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0x010100B2376A7ED3708941999B766631E4FFD7</vt:lpwstr>
  </property>
  <property fmtid="{D5CDD505-2E9C-101B-9397-08002B2CF9AE}" pid="3" name="MediaServiceImageTags">
    <vt:lpwstr/>
  </property>
</Properties>
</file>